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8700" tabRatio="857" activeTab="1"/>
  </bookViews>
  <sheets>
    <sheet name="Свод 2012" sheetId="1" r:id="rId1"/>
    <sheet name="Свод 2013" sheetId="2" r:id="rId2"/>
  </sheets>
  <definedNames>
    <definedName name="_xlnm.Print_Titles" localSheetId="0">'Свод 2012'!$15:$16</definedName>
    <definedName name="_xlnm.Print_Titles" localSheetId="1">'Свод 2013'!$15:$16</definedName>
    <definedName name="_xlnm.Print_Area" localSheetId="0">'Свод 2012'!$A$1:$T$94</definedName>
    <definedName name="_xlnm.Print_Area" localSheetId="1">'Свод 2013'!$A$1:$T$96</definedName>
  </definedNames>
  <calcPr fullCalcOnLoad="1"/>
</workbook>
</file>

<file path=xl/sharedStrings.xml><?xml version="1.0" encoding="utf-8"?>
<sst xmlns="http://schemas.openxmlformats.org/spreadsheetml/2006/main" count="397" uniqueCount="224">
  <si>
    <t>Наименование услуги</t>
  </si>
  <si>
    <t>Подготовительные курсы будущих первоклассников</t>
  </si>
  <si>
    <t>Подготовительные курсы для поступающих в учреждения профессионального образования</t>
  </si>
  <si>
    <t>Общеобразовательные учреждения</t>
  </si>
  <si>
    <t>Физкультурно-спортивные услуги</t>
  </si>
  <si>
    <t>Художественно-эстетические услуги</t>
  </si>
  <si>
    <t>2</t>
  </si>
  <si>
    <t>2.1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</si>
  <si>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</si>
  <si>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</si>
  <si>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</si>
  <si>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</si>
  <si>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</si>
  <si>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</si>
  <si>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</si>
  <si>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</si>
  <si>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</si>
  <si>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</si>
  <si>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2.3</t>
  </si>
  <si>
    <t>2.3.1</t>
  </si>
  <si>
    <t>2.3.2</t>
  </si>
  <si>
    <t>2.3.3</t>
  </si>
  <si>
    <t>2.3.4</t>
  </si>
  <si>
    <t>2.3.5</t>
  </si>
  <si>
    <t>Социально-личностные, познавательно-речевые услуги</t>
  </si>
  <si>
    <t>2.4</t>
  </si>
  <si>
    <t>2.4.1</t>
  </si>
  <si>
    <t>2.4.2</t>
  </si>
  <si>
    <t>2.4.3</t>
  </si>
  <si>
    <t>2.4.4</t>
  </si>
  <si>
    <t>2.4.5</t>
  </si>
  <si>
    <t>Специальная физическая подготовка на формирование правильной осанки</t>
  </si>
  <si>
    <t>Профилактика плоскостопия</t>
  </si>
  <si>
    <t>Обучение плаванию</t>
  </si>
  <si>
    <t>Хореография</t>
  </si>
  <si>
    <t>Обучению пению</t>
  </si>
  <si>
    <t>Театральная деятельность</t>
  </si>
  <si>
    <t>Изостудия (обучение лепке, рисованию, аппликации)</t>
  </si>
  <si>
    <t>Обучение живописи</t>
  </si>
  <si>
    <t>Обучению математике</t>
  </si>
  <si>
    <t>Обучению грамоте</t>
  </si>
  <si>
    <t>Обучению чтению</t>
  </si>
  <si>
    <t>Секция шахматы</t>
  </si>
  <si>
    <t>Обучение иностранному языку</t>
  </si>
  <si>
    <t>Оказание коррекционной и консультативной помощи педагогом-психологом</t>
  </si>
  <si>
    <t>Группа выходного дня</t>
  </si>
  <si>
    <t>Коррекционно-развивающие услуги</t>
  </si>
  <si>
    <t>1.1</t>
  </si>
  <si>
    <t>1.1.1</t>
  </si>
  <si>
    <t>1.1.2</t>
  </si>
  <si>
    <t>1.1.3</t>
  </si>
  <si>
    <t>Репетиторство</t>
  </si>
  <si>
    <t>1.2</t>
  </si>
  <si>
    <t>1.2.1</t>
  </si>
  <si>
    <t>2.4.6</t>
  </si>
  <si>
    <t>Адаптационная группа</t>
  </si>
  <si>
    <t>2.4.7</t>
  </si>
  <si>
    <t>Обучение компьютерной грамоте (5-6 лет)</t>
  </si>
  <si>
    <t>Обучение компьютерной грамоте (6-7 лет)</t>
  </si>
  <si>
    <t>2.3.6</t>
  </si>
  <si>
    <t>Подготовка детей к школе</t>
  </si>
  <si>
    <t>1 чел</t>
  </si>
  <si>
    <t>7 чел</t>
  </si>
  <si>
    <t>8 чел</t>
  </si>
  <si>
    <t>9 чел</t>
  </si>
  <si>
    <t>10 чел</t>
  </si>
  <si>
    <t>11 чел</t>
  </si>
  <si>
    <t>12 чел</t>
  </si>
  <si>
    <t>13 чел</t>
  </si>
  <si>
    <t>14 чел</t>
  </si>
  <si>
    <t>15 чел</t>
  </si>
  <si>
    <t>3</t>
  </si>
  <si>
    <t>3.1.1</t>
  </si>
  <si>
    <t>3.1.2</t>
  </si>
  <si>
    <t>Курсы для учителей</t>
  </si>
  <si>
    <t>Курсы для учащихся</t>
  </si>
  <si>
    <t>3.1.3</t>
  </si>
  <si>
    <t>3.1.4</t>
  </si>
  <si>
    <t>3.1.5</t>
  </si>
  <si>
    <t>3.1.6</t>
  </si>
  <si>
    <t>3.1.7</t>
  </si>
  <si>
    <t>3.1.8</t>
  </si>
  <si>
    <t>3.1.9</t>
  </si>
  <si>
    <t>Школа развития одаренности</t>
  </si>
  <si>
    <t>Группа раннего развития</t>
  </si>
  <si>
    <t>Мини - группы (дошкольники) - вокал</t>
  </si>
  <si>
    <t>Школа танцев</t>
  </si>
  <si>
    <t>Игра на гитаре</t>
  </si>
  <si>
    <t>Тренинг эффективного взаимодействия</t>
  </si>
  <si>
    <t>Курсы "Дамское рукоделие"</t>
  </si>
  <si>
    <t>Курсы "Школа вожатских наук"</t>
  </si>
  <si>
    <t>Начальное техническое моделирование</t>
  </si>
  <si>
    <t>3.1</t>
  </si>
  <si>
    <t>3.2</t>
  </si>
  <si>
    <t>3.3</t>
  </si>
  <si>
    <t>3.4</t>
  </si>
  <si>
    <t>Обучение детей фигурному катанию</t>
  </si>
  <si>
    <t>Занятия с тренером - преподавателем в зале борьбы</t>
  </si>
  <si>
    <t>Курс креативного рукоделия</t>
  </si>
  <si>
    <t>Волшебный гребень</t>
  </si>
  <si>
    <t>Изобразительная деятельность</t>
  </si>
  <si>
    <t>Башкирский язык</t>
  </si>
  <si>
    <t>Фитнес</t>
  </si>
  <si>
    <t>Аэродэнс</t>
  </si>
  <si>
    <t>Атлетическая гимнастика</t>
  </si>
  <si>
    <t>Кикбоксинг</t>
  </si>
  <si>
    <t>Фитодизайн</t>
  </si>
  <si>
    <t>Ландшафтный дизайн</t>
  </si>
  <si>
    <t>Клуб авторской открытки</t>
  </si>
  <si>
    <t>Витраж Тиффан</t>
  </si>
  <si>
    <t>Школа мастериц</t>
  </si>
  <si>
    <t>Декупаж</t>
  </si>
  <si>
    <t>Курс цветочной инсталляции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</si>
  <si>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</si>
  <si>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</si>
  <si>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</si>
  <si>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</si>
  <si>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</si>
  <si>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</si>
  <si>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</si>
  <si>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</si>
  <si>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</si>
  <si>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</si>
  <si>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</si>
  <si>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</si>
  <si>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</si>
  <si>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</si>
  <si>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</si>
  <si>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</si>
  <si>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</si>
  <si>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</si>
  <si>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</si>
  <si>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</si>
  <si>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</si>
  <si>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</si>
  <si>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</si>
  <si>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</si>
  <si>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</si>
  <si>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</si>
  <si>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</si>
  <si>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</si>
  <si>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3.4.1</t>
  </si>
  <si>
    <t>3.4.2</t>
  </si>
  <si>
    <t>Предшкольная подготовка</t>
  </si>
  <si>
    <t>Обучение английскому языку дошкольников</t>
  </si>
  <si>
    <t>Обучение английскому языку школьников</t>
  </si>
  <si>
    <t>Компьютерное тестирование учащихся</t>
  </si>
  <si>
    <t>Занятия с тренером - преподавателем в тренажерном зале</t>
  </si>
  <si>
    <t>2.4.8</t>
  </si>
  <si>
    <t>Занятия с учителем-дефектологом</t>
  </si>
  <si>
    <t>2.2.6</t>
  </si>
  <si>
    <t>2.2.7</t>
  </si>
  <si>
    <t>2.2.8</t>
  </si>
  <si>
    <t>Обучение художественной гимнастике</t>
  </si>
  <si>
    <t>2.4.9</t>
  </si>
  <si>
    <t>Группа краковременнного пребывания</t>
  </si>
  <si>
    <t>5 чел</t>
  </si>
  <si>
    <t>6 чел</t>
  </si>
  <si>
    <t>30 чел</t>
  </si>
  <si>
    <t>3 чел</t>
  </si>
  <si>
    <t>Занятия с учителем-логопедом</t>
  </si>
  <si>
    <t>Обучение катанию на льду</t>
  </si>
  <si>
    <t>Учреждения дополнительного образования</t>
  </si>
  <si>
    <t>Приложение</t>
  </si>
  <si>
    <t>к решению Совета городского</t>
  </si>
  <si>
    <t>округа город Стерлитамак</t>
  </si>
  <si>
    <t>Республики Башкортостан</t>
  </si>
  <si>
    <t>№____ от "___"________2012г.</t>
  </si>
  <si>
    <t>Предельные тарифы на платные образовательные услуги, оказываемые муниципальными образовательными учреждениями городского округа город Стерлитамак Республики Башкортостан</t>
  </si>
  <si>
    <t>№</t>
  </si>
  <si>
    <t>Продолжительность курса, часов</t>
  </si>
  <si>
    <t>Дошкольные образовательные учреждения</t>
  </si>
  <si>
    <t>Аэробика</t>
  </si>
  <si>
    <t>Услуги гувернера (вне ДОУ)</t>
  </si>
  <si>
    <t>Цена 1 занятия на одного потребителя при наполняемости группы, руб.</t>
  </si>
  <si>
    <t>Преподавание специальных курсов и циклов дисциплин</t>
  </si>
  <si>
    <t>Образовательные услуги обучающего характера (с учетом индивидуального раздаточного материала)</t>
  </si>
  <si>
    <t>Образовательные услуги развивающего характера (с учетом индивидуального раздаточного материала)</t>
  </si>
  <si>
    <t>Обучение игре на музыкальных инструментах</t>
  </si>
  <si>
    <r>
      <rPr>
        <b/>
        <sz val="12"/>
        <rFont val="Times New Roman"/>
        <family val="1"/>
      </rPr>
      <t>Примечание:</t>
    </r>
    <r>
      <rPr>
        <sz val="12"/>
        <rFont val="Times New Roman"/>
        <family val="1"/>
      </rPr>
      <t xml:space="preserve"> &lt;*&gt; Тарифы на платные образовательные услуги, оказываемые общеобразовательными учреждениями, рассчитаны с учетом оплаты труда за педагогическую работу отдельных специалистов, специалистов предприятий, учреждений и организаций, привлекаемых для педагогической работы в образовательные учреждения.</t>
    </r>
  </si>
  <si>
    <t>*</t>
  </si>
  <si>
    <t>Секция единоборств, спортивных игр</t>
  </si>
  <si>
    <t>Кружки, секции (художественно-эстетические, спортивно-оздоровительные, физкультурно-спортивные)</t>
  </si>
  <si>
    <t>Предельные тарифы на платные образовательные услуги,
оказываемые муниципальными образовательными учреждениями городского округа город Стерлитамак Республики Башкортостан</t>
  </si>
  <si>
    <t>Кружки, секции (художественноэстетические, спортивнооздоровительные, физкультурноспортивные)</t>
  </si>
  <si>
    <t>Физкультурноспортивные услуги</t>
  </si>
  <si>
    <t>Художественноэстетические услуги</t>
  </si>
  <si>
    <t>Социальноличностные, познавательноречевые услуги</t>
  </si>
  <si>
    <t>Коррекционноразвивающие услуги</t>
  </si>
  <si>
    <t>Занятия с учителемлогопедом</t>
  </si>
  <si>
    <t>Оказание коррекционной и консультативной помощи педагогомпсихологом</t>
  </si>
  <si>
    <t>Обучение компьютерной грамоте (56 лет)</t>
  </si>
  <si>
    <t>Обучение компьютерной грамоте (67 лет)</t>
  </si>
  <si>
    <t>Занятия с учителемдефектологом</t>
  </si>
  <si>
    <t>Занятия с тренером  преподавателем в тренажерном зале</t>
  </si>
  <si>
    <t>Занятия с тренером  преподавателем в зале борьбы</t>
  </si>
  <si>
    <t>Мини  группы (дошкольники)  вокал</t>
  </si>
  <si>
    <t>Индивидуальные занятия с педагогом  психологом (занятие 30 минут)</t>
  </si>
  <si>
    <t>Индивидуальные занятия с учителем  логопедом (занятие 15 минут)</t>
  </si>
  <si>
    <t>1
чел</t>
  </si>
  <si>
    <t>3
чел</t>
  </si>
  <si>
    <t>5
чел</t>
  </si>
  <si>
    <t>6
чел</t>
  </si>
  <si>
    <t>7
чел</t>
  </si>
  <si>
    <t>8
чел</t>
  </si>
  <si>
    <t>9
чел</t>
  </si>
  <si>
    <t>10
чел</t>
  </si>
  <si>
    <t>11
чел</t>
  </si>
  <si>
    <t>12
чел</t>
  </si>
  <si>
    <t>13
чел</t>
  </si>
  <si>
    <t>14
чел</t>
  </si>
  <si>
    <t>15
чел</t>
  </si>
  <si>
    <t>30
чел</t>
  </si>
  <si>
    <t>Индивидуальные занятия с педагогом - психологом
(занятие 30 минут)</t>
  </si>
  <si>
    <t>Индивидуальные занятия с учителем - логопедом
(занятие 15 минут)</t>
  </si>
  <si>
    <t>3.2.18</t>
  </si>
  <si>
    <t>Студия мультипликации</t>
  </si>
  <si>
    <t xml:space="preserve"> - </t>
  </si>
  <si>
    <t xml:space="preserve">      - </t>
  </si>
  <si>
    <t xml:space="preserve">      -</t>
  </si>
  <si>
    <t>3.3.12</t>
  </si>
  <si>
    <t>Киностудия</t>
  </si>
  <si>
    <t xml:space="preserve">   - </t>
  </si>
  <si>
    <t>№3-7/20з от 12.11.2013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</si>
</sst>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1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1" fontId="4" fillId="0" borderId="10" xfId="0" applyNumberFormat="1" applyFont="1" applyFill="1" applyBorder="1" applyAlignment="1">
      <alignment horizontal="center" vertical="center" wrapText="1"/>
    </xf>
    <xf numFmtId="41" fontId="0" fillId="0" borderId="10" xfId="0" applyNumberForma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9"/>
  <sheetViews>
    <sheetView zoomScale="70" zoomScaleNormal="70" zoomScaleSheetLayoutView="70" zoomScalePageLayoutView="0" workbookViewId="0" topLeftCell="A1">
      <pane xSplit="4" ySplit="16" topLeftCell="F17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A1" sqref="A1:IV16384"/>
    </sheetView>
  </sheetViews>
  <sheetFormatPr defaultColWidth="9.00390625" defaultRowHeight="12.75"/>
  <cols>
    <col min="1" max="1" width="8.625" style="0" customWidth="1"/>
    <col min="2" max="2" width="25.875" style="0" customWidth="1"/>
    <col min="3" max="3" width="13.75390625" style="0" hidden="1" customWidth="1"/>
    <col min="4" max="4" width="8.75390625" style="8" customWidth="1"/>
    <col min="5" max="5" width="74.375" style="0" customWidth="1"/>
    <col min="6" max="20" width="6.125" style="0" customWidth="1"/>
    <col min="21" max="21" width="13.00390625" style="0" hidden="1" customWidth="1"/>
    <col min="22" max="33" width="9.125" style="0" hidden="1" customWidth="1"/>
  </cols>
  <sheetData>
    <row r="1" spans="1:20" ht="15.75" customHeight="1" hidden="1">
      <c r="A1" s="1"/>
      <c r="B1" s="1"/>
      <c r="C1" s="1"/>
      <c r="D1" s="6"/>
      <c r="F1" s="21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21"/>
    </row>
    <row r="2" spans="1:20" ht="18.75" hidden="1">
      <c r="A2" s="2"/>
      <c r="B2" s="2"/>
      <c r="C2" s="2"/>
      <c r="D2" s="3"/>
      <c r="F2" s="12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2"/>
    </row>
    <row r="3" spans="1:20" ht="18.75" hidden="1">
      <c r="A3" s="3"/>
      <c r="B3" s="3"/>
      <c r="C3" s="3"/>
      <c r="D3" s="3"/>
      <c r="F3" s="12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2"/>
    </row>
    <row r="4" spans="1:20" ht="18.75" hidden="1">
      <c r="A4" s="2"/>
      <c r="B4" s="2"/>
      <c r="C4" s="2"/>
      <c r="D4" s="3"/>
      <c r="F4" s="12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12"/>
    </row>
    <row r="5" spans="1:20" ht="18.75" hidden="1">
      <c r="A5" s="2"/>
      <c r="B5" s="2"/>
      <c r="C5" s="2"/>
      <c r="D5" s="3"/>
      <c r="F5" s="2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2"/>
    </row>
    <row r="6" spans="1:4" ht="15.75" customHeight="1" hidden="1">
      <c r="A6" s="5"/>
      <c r="B6" s="5"/>
      <c r="C6" s="5"/>
      <c r="D6" s="5"/>
    </row>
    <row r="7" spans="1:20" ht="18.75">
      <c r="A7" s="5"/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50" t="s">
        <v>163</v>
      </c>
      <c r="O7" s="50"/>
      <c r="P7" s="50"/>
      <c r="Q7" s="50"/>
      <c r="R7" s="50"/>
      <c r="S7" s="50"/>
      <c r="T7" s="50"/>
    </row>
    <row r="8" spans="1:20" ht="18.75">
      <c r="A8" s="5"/>
      <c r="B8" s="5"/>
      <c r="C8" s="5"/>
      <c r="D8" s="5"/>
      <c r="E8" s="2"/>
      <c r="F8" s="2"/>
      <c r="G8" s="2"/>
      <c r="H8" s="2"/>
      <c r="I8" s="2"/>
      <c r="J8" s="2"/>
      <c r="K8" s="2"/>
      <c r="L8" s="2"/>
      <c r="M8" s="2"/>
      <c r="N8" s="50" t="s">
        <v>164</v>
      </c>
      <c r="O8" s="50"/>
      <c r="P8" s="50"/>
      <c r="Q8" s="50"/>
      <c r="R8" s="50"/>
      <c r="S8" s="50"/>
      <c r="T8" s="50"/>
    </row>
    <row r="9" spans="1:20" ht="18.75">
      <c r="A9" s="5"/>
      <c r="B9" s="5"/>
      <c r="C9" s="5"/>
      <c r="D9" s="5"/>
      <c r="E9" s="2"/>
      <c r="F9" s="2"/>
      <c r="G9" s="2"/>
      <c r="H9" s="2"/>
      <c r="I9" s="2"/>
      <c r="J9" s="2"/>
      <c r="K9" s="2"/>
      <c r="L9" s="2"/>
      <c r="M9" s="2"/>
      <c r="N9" s="50" t="s">
        <v>165</v>
      </c>
      <c r="O9" s="50"/>
      <c r="P9" s="50"/>
      <c r="Q9" s="50"/>
      <c r="R9" s="50"/>
      <c r="S9" s="50"/>
      <c r="T9" s="50"/>
    </row>
    <row r="10" spans="1:20" ht="18.75">
      <c r="A10" s="5"/>
      <c r="B10" s="5"/>
      <c r="C10" s="5"/>
      <c r="D10" s="5"/>
      <c r="E10" s="2"/>
      <c r="F10" s="2"/>
      <c r="G10" s="2"/>
      <c r="H10" s="2"/>
      <c r="I10" s="2"/>
      <c r="J10" s="2"/>
      <c r="K10" s="2"/>
      <c r="L10" s="2"/>
      <c r="M10" s="2"/>
      <c r="N10" s="50" t="s">
        <v>166</v>
      </c>
      <c r="O10" s="50"/>
      <c r="P10" s="50"/>
      <c r="Q10" s="50"/>
      <c r="R10" s="50"/>
      <c r="S10" s="50"/>
      <c r="T10" s="50"/>
    </row>
    <row r="11" spans="1:20" ht="18.75">
      <c r="A11" s="5"/>
      <c r="B11" s="5"/>
      <c r="C11" s="5"/>
      <c r="D11" s="5"/>
      <c r="E11" s="2"/>
      <c r="F11" s="2"/>
      <c r="G11" s="2"/>
      <c r="H11" s="2"/>
      <c r="I11" s="2"/>
      <c r="J11" s="2"/>
      <c r="K11" s="2"/>
      <c r="L11" s="2"/>
      <c r="M11" s="2"/>
      <c r="N11" s="50" t="s">
        <v>167</v>
      </c>
      <c r="O11" s="50"/>
      <c r="P11" s="50"/>
      <c r="Q11" s="50"/>
      <c r="R11" s="50"/>
      <c r="S11" s="50"/>
      <c r="T11" s="50"/>
    </row>
    <row r="12" spans="1:20" ht="18.75">
      <c r="A12" s="5"/>
      <c r="B12" s="5"/>
      <c r="C12" s="5"/>
      <c r="D12" s="5"/>
      <c r="E12" s="2"/>
      <c r="F12" s="2"/>
      <c r="G12" s="2"/>
      <c r="H12" s="2"/>
      <c r="I12" s="2"/>
      <c r="J12" s="2"/>
      <c r="K12" s="2"/>
      <c r="L12" s="2"/>
      <c r="M12" s="2"/>
      <c r="N12" s="50"/>
      <c r="O12" s="50"/>
      <c r="P12" s="50"/>
      <c r="Q12" s="50"/>
      <c r="R12" s="50"/>
      <c r="S12" s="50"/>
      <c r="T12" s="50"/>
    </row>
    <row r="13" spans="1:20" ht="45.75" customHeight="1">
      <c r="A13" s="58" t="s">
        <v>168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"/>
    </row>
    <row r="14" spans="1:20" ht="15.75" customHeight="1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.75">
      <c r="A15" s="44" t="s">
        <v>169</v>
      </c>
      <c r="B15" s="44"/>
      <c r="C15" s="44" t="s">
        <v>170</v>
      </c>
      <c r="D15" s="44"/>
      <c r="E15" s="52" t="s">
        <v>0</v>
      </c>
      <c r="F15" s="53"/>
      <c r="G15" s="45" t="s">
        <v>174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33" ht="59.25" customHeight="1">
      <c r="A16" s="44"/>
      <c r="B16" s="44"/>
      <c r="C16" s="44"/>
      <c r="D16" s="44"/>
      <c r="E16" s="54"/>
      <c r="F16" s="55"/>
      <c r="G16" s="22" t="s">
        <v>61</v>
      </c>
      <c r="H16" s="22" t="s">
        <v>159</v>
      </c>
      <c r="I16" s="22" t="s">
        <v>156</v>
      </c>
      <c r="J16" s="22" t="s">
        <v>157</v>
      </c>
      <c r="K16" s="22" t="s">
        <v>62</v>
      </c>
      <c r="L16" s="22" t="s">
        <v>63</v>
      </c>
      <c r="M16" s="22" t="s">
        <v>64</v>
      </c>
      <c r="N16" s="22" t="s">
        <v>65</v>
      </c>
      <c r="O16" s="22" t="s">
        <v>66</v>
      </c>
      <c r="P16" s="22" t="s">
        <v>67</v>
      </c>
      <c r="Q16" s="22" t="s">
        <v>68</v>
      </c>
      <c r="R16" s="22" t="s">
        <v>69</v>
      </c>
      <c r="S16" s="22" t="s">
        <v>70</v>
      </c>
      <c r="T16" s="22" t="s">
        <v>158</v>
      </c>
      <c r="U16" s="18"/>
      <c r="V16" s="18"/>
      <c r="W16" s="18">
        <v>7</v>
      </c>
      <c r="X16" s="18">
        <v>8</v>
      </c>
      <c r="Y16" s="18">
        <v>9</v>
      </c>
      <c r="Z16" s="18">
        <v>10</v>
      </c>
      <c r="AA16" s="18">
        <v>11</v>
      </c>
      <c r="AB16" s="18">
        <v>12</v>
      </c>
      <c r="AC16" s="18">
        <v>13</v>
      </c>
      <c r="AD16" s="18">
        <v>14</v>
      </c>
      <c r="AE16" s="18">
        <v>15</v>
      </c>
      <c r="AF16" s="18">
        <v>5</v>
      </c>
      <c r="AG16" s="18">
        <v>6</v>
      </c>
    </row>
    <row r="17" spans="1:33" ht="18.75">
      <c r="A17" s="23">
        <v>1</v>
      </c>
      <c r="B17" s="51" t="s">
        <v>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AF17" s="18">
        <v>5</v>
      </c>
      <c r="AG17" s="18">
        <v>6</v>
      </c>
    </row>
    <row r="18" spans="1:33" ht="18.75" customHeight="1">
      <c r="A18" s="43" t="s">
        <v>47</v>
      </c>
      <c r="B18" s="42" t="s">
        <v>176</v>
      </c>
      <c r="C18" s="11">
        <v>60</v>
      </c>
      <c r="D18" s="43" t="s">
        <v>48</v>
      </c>
      <c r="E18" s="42" t="s">
        <v>1</v>
      </c>
      <c r="F18" s="26" t="s">
        <v>180</v>
      </c>
      <c r="G18" s="26"/>
      <c r="H18" s="26"/>
      <c r="I18" s="26">
        <f>U18/AF18</f>
        <v>148.58020733850847</v>
      </c>
      <c r="J18" s="26">
        <f>U18/AG18</f>
        <v>123.81683944875705</v>
      </c>
      <c r="K18" s="26">
        <f>U18/W18</f>
        <v>106.12871952750605</v>
      </c>
      <c r="L18" s="26">
        <f>U18/X18</f>
        <v>92.86262958656779</v>
      </c>
      <c r="M18" s="26">
        <f>U18/Y18</f>
        <v>82.5445596325047</v>
      </c>
      <c r="N18" s="26">
        <f>U18/Z18</f>
        <v>74.29010366925424</v>
      </c>
      <c r="O18" s="26">
        <f>U18/AA18</f>
        <v>67.53645788114021</v>
      </c>
      <c r="P18" s="26">
        <f>U18/AB18</f>
        <v>61.908419724378525</v>
      </c>
      <c r="Q18" s="26">
        <f>U18/AC18</f>
        <v>57.146233591734024</v>
      </c>
      <c r="R18" s="26">
        <f>U18/AD18</f>
        <v>53.064359763753025</v>
      </c>
      <c r="S18" s="26">
        <f>U18/AE18</f>
        <v>49.52673577950282</v>
      </c>
      <c r="T18" s="26"/>
      <c r="U18" s="20">
        <v>742.9010366925423</v>
      </c>
      <c r="V18" s="18">
        <v>1</v>
      </c>
      <c r="W18" s="18">
        <v>7</v>
      </c>
      <c r="X18" s="18">
        <v>8</v>
      </c>
      <c r="Y18" s="18">
        <v>9</v>
      </c>
      <c r="Z18" s="18">
        <v>10</v>
      </c>
      <c r="AA18" s="18">
        <v>11</v>
      </c>
      <c r="AB18" s="18">
        <v>12</v>
      </c>
      <c r="AC18" s="18">
        <v>13</v>
      </c>
      <c r="AD18" s="18">
        <v>14</v>
      </c>
      <c r="AE18" s="18">
        <v>15</v>
      </c>
      <c r="AF18" s="18">
        <v>5</v>
      </c>
      <c r="AG18" s="18">
        <v>6</v>
      </c>
    </row>
    <row r="19" spans="1:33" ht="18.75" customHeight="1">
      <c r="A19" s="43"/>
      <c r="B19" s="42"/>
      <c r="C19" s="11"/>
      <c r="D19" s="43"/>
      <c r="E19" s="42"/>
      <c r="F19" s="26"/>
      <c r="G19" s="26"/>
      <c r="H19" s="26"/>
      <c r="I19" s="26">
        <v>141.202</v>
      </c>
      <c r="J19" s="26">
        <v>117.66833333333334</v>
      </c>
      <c r="K19" s="26">
        <v>100.85857142857142</v>
      </c>
      <c r="L19" s="26">
        <v>88.25125</v>
      </c>
      <c r="M19" s="26">
        <v>78.44555555555556</v>
      </c>
      <c r="N19" s="26">
        <v>70.601</v>
      </c>
      <c r="O19" s="26">
        <v>64.18272727272728</v>
      </c>
      <c r="P19" s="26">
        <v>58.83416666666667</v>
      </c>
      <c r="Q19" s="26">
        <v>54.308461538461536</v>
      </c>
      <c r="R19" s="26">
        <v>50.42928571428571</v>
      </c>
      <c r="S19" s="26">
        <v>47.06733333333333</v>
      </c>
      <c r="T19" s="26"/>
      <c r="U19" s="20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8.75">
      <c r="A20" s="43"/>
      <c r="B20" s="42"/>
      <c r="C20" s="11">
        <v>60</v>
      </c>
      <c r="D20" s="43" t="s">
        <v>49</v>
      </c>
      <c r="E20" s="42" t="s">
        <v>175</v>
      </c>
      <c r="F20" s="26" t="s">
        <v>180</v>
      </c>
      <c r="G20" s="26">
        <v>543</v>
      </c>
      <c r="H20" s="26"/>
      <c r="I20" s="26">
        <f>U20/AF20</f>
        <v>165.1043593401258</v>
      </c>
      <c r="J20" s="26">
        <f>U20/AG20</f>
        <v>137.5869661167715</v>
      </c>
      <c r="K20" s="26">
        <f>U20/W20</f>
        <v>117.931685242947</v>
      </c>
      <c r="L20" s="26">
        <f>U20/X20</f>
        <v>103.19022458757863</v>
      </c>
      <c r="M20" s="26">
        <f>U20/Y20</f>
        <v>91.72464407784767</v>
      </c>
      <c r="N20" s="26">
        <f>U20/Z20</f>
        <v>82.5521796700629</v>
      </c>
      <c r="O20" s="26">
        <f>U20/AA20</f>
        <v>75.04743606369355</v>
      </c>
      <c r="P20" s="26">
        <f>U20/AB20</f>
        <v>68.79348305838575</v>
      </c>
      <c r="Q20" s="26">
        <f>U20/AC20</f>
        <v>63.501676669279156</v>
      </c>
      <c r="R20" s="26">
        <f>U20/AD20</f>
        <v>58.9658426214735</v>
      </c>
      <c r="S20" s="26">
        <f>U20/AE20</f>
        <v>55.0347864467086</v>
      </c>
      <c r="T20" s="26"/>
      <c r="U20" s="20">
        <v>825.521796700629</v>
      </c>
      <c r="V20" s="18">
        <v>1</v>
      </c>
      <c r="W20" s="18">
        <v>7</v>
      </c>
      <c r="X20" s="18">
        <v>8</v>
      </c>
      <c r="Y20" s="18">
        <v>9</v>
      </c>
      <c r="Z20" s="18">
        <v>10</v>
      </c>
      <c r="AA20" s="18">
        <v>11</v>
      </c>
      <c r="AB20" s="18">
        <v>12</v>
      </c>
      <c r="AC20" s="18">
        <v>13</v>
      </c>
      <c r="AD20" s="18">
        <v>14</v>
      </c>
      <c r="AE20" s="18">
        <v>15</v>
      </c>
      <c r="AF20" s="18">
        <v>5</v>
      </c>
      <c r="AG20" s="18">
        <v>6</v>
      </c>
    </row>
    <row r="21" spans="1:33" ht="18.75">
      <c r="A21" s="43"/>
      <c r="B21" s="42"/>
      <c r="C21" s="11"/>
      <c r="D21" s="43"/>
      <c r="E21" s="42"/>
      <c r="F21" s="26"/>
      <c r="G21" s="26">
        <v>426</v>
      </c>
      <c r="H21" s="26"/>
      <c r="I21" s="26">
        <v>138.93800000000002</v>
      </c>
      <c r="J21" s="26">
        <v>115.78166666666668</v>
      </c>
      <c r="K21" s="26">
        <v>99.24142857142859</v>
      </c>
      <c r="L21" s="26">
        <v>86.83625</v>
      </c>
      <c r="M21" s="26">
        <v>77.18777777777778</v>
      </c>
      <c r="N21" s="26">
        <v>69.46900000000001</v>
      </c>
      <c r="O21" s="26">
        <v>63.153636363636366</v>
      </c>
      <c r="P21" s="26">
        <v>57.89083333333334</v>
      </c>
      <c r="Q21" s="26">
        <v>53.43769230769231</v>
      </c>
      <c r="R21" s="26">
        <v>49.62071428571429</v>
      </c>
      <c r="S21" s="26">
        <v>46.31266666666667</v>
      </c>
      <c r="T21" s="26"/>
      <c r="U21" s="20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8.75">
      <c r="A22" s="43"/>
      <c r="B22" s="42"/>
      <c r="C22" s="11">
        <v>90</v>
      </c>
      <c r="D22" s="43" t="s">
        <v>50</v>
      </c>
      <c r="E22" s="42" t="s">
        <v>2</v>
      </c>
      <c r="F22" s="26" t="s">
        <v>180</v>
      </c>
      <c r="G22" s="26">
        <v>543</v>
      </c>
      <c r="H22" s="26"/>
      <c r="I22" s="26">
        <f>U22/AF22</f>
        <v>165.09990184464942</v>
      </c>
      <c r="J22" s="26">
        <f>U22/AG22</f>
        <v>137.58325153720784</v>
      </c>
      <c r="K22" s="26">
        <f>U22/W22</f>
        <v>117.92850131760672</v>
      </c>
      <c r="L22" s="26">
        <f>U22/X22</f>
        <v>103.18743865290588</v>
      </c>
      <c r="M22" s="26">
        <f>U22/Y22</f>
        <v>91.7221676914719</v>
      </c>
      <c r="N22" s="26">
        <f>U22/Z22</f>
        <v>82.54995092232471</v>
      </c>
      <c r="O22" s="26">
        <f>U22/AA22</f>
        <v>75.0454099293861</v>
      </c>
      <c r="P22" s="26">
        <f>U22/AB22</f>
        <v>68.79162576860392</v>
      </c>
      <c r="Q22" s="26">
        <f>U22/AC22</f>
        <v>63.49996224794208</v>
      </c>
      <c r="R22" s="26">
        <f>U22/AD22</f>
        <v>58.96425065880336</v>
      </c>
      <c r="S22" s="26">
        <f>U22/AE22</f>
        <v>55.03330061488314</v>
      </c>
      <c r="T22" s="26"/>
      <c r="U22" s="20">
        <v>825.4995092232471</v>
      </c>
      <c r="V22" s="18">
        <v>1</v>
      </c>
      <c r="W22" s="18">
        <v>7</v>
      </c>
      <c r="X22" s="18">
        <v>8</v>
      </c>
      <c r="Y22" s="18">
        <v>9</v>
      </c>
      <c r="Z22" s="18">
        <v>10</v>
      </c>
      <c r="AA22" s="18">
        <v>11</v>
      </c>
      <c r="AB22" s="18">
        <v>12</v>
      </c>
      <c r="AC22" s="18">
        <v>13</v>
      </c>
      <c r="AD22" s="18">
        <v>14</v>
      </c>
      <c r="AE22" s="18">
        <v>15</v>
      </c>
      <c r="AF22" s="18">
        <v>5</v>
      </c>
      <c r="AG22" s="18">
        <v>6</v>
      </c>
    </row>
    <row r="23" spans="1:33" ht="18.75">
      <c r="A23" s="43"/>
      <c r="B23" s="42"/>
      <c r="C23" s="11"/>
      <c r="D23" s="43"/>
      <c r="E23" s="42"/>
      <c r="F23" s="26"/>
      <c r="G23" s="26">
        <v>426</v>
      </c>
      <c r="H23" s="26"/>
      <c r="I23" s="26">
        <v>127.85799999999999</v>
      </c>
      <c r="J23" s="26">
        <v>106.54833333333333</v>
      </c>
      <c r="K23" s="26">
        <v>91.32714285714285</v>
      </c>
      <c r="L23" s="26">
        <v>79.91125</v>
      </c>
      <c r="M23" s="26">
        <v>71.03222222222222</v>
      </c>
      <c r="N23" s="26">
        <v>63.928999999999995</v>
      </c>
      <c r="O23" s="26">
        <v>58.11727272727273</v>
      </c>
      <c r="P23" s="26">
        <v>53.274166666666666</v>
      </c>
      <c r="Q23" s="26">
        <v>49.176153846153845</v>
      </c>
      <c r="R23" s="26">
        <v>45.66357142857142</v>
      </c>
      <c r="S23" s="26">
        <v>42.61933333333333</v>
      </c>
      <c r="T23" s="26"/>
      <c r="U23" s="19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60" customHeight="1">
      <c r="A24" s="49" t="s">
        <v>52</v>
      </c>
      <c r="B24" s="42" t="s">
        <v>177</v>
      </c>
      <c r="C24" s="11">
        <v>50</v>
      </c>
      <c r="D24" s="43" t="s">
        <v>53</v>
      </c>
      <c r="E24" s="42" t="s">
        <v>184</v>
      </c>
      <c r="F24" s="26" t="s">
        <v>180</v>
      </c>
      <c r="G24" s="26"/>
      <c r="H24" s="26"/>
      <c r="I24" s="26">
        <f>U24/AF24</f>
        <v>155.57115586143544</v>
      </c>
      <c r="J24" s="26">
        <f>U24/AG24</f>
        <v>129.64262988452953</v>
      </c>
      <c r="K24" s="26">
        <f>U24/W24</f>
        <v>111.1222541867396</v>
      </c>
      <c r="L24" s="26">
        <f>U24/X24</f>
        <v>97.23197241339714</v>
      </c>
      <c r="M24" s="26">
        <f>U24/Y24</f>
        <v>86.42841992301969</v>
      </c>
      <c r="N24" s="26">
        <f>U24/Z24</f>
        <v>77.78557793071772</v>
      </c>
      <c r="O24" s="26">
        <f>U24/AA24</f>
        <v>70.71416175519792</v>
      </c>
      <c r="P24" s="26">
        <f>U24/AB24</f>
        <v>64.82131494226476</v>
      </c>
      <c r="Q24" s="26">
        <f>U24/AC24</f>
        <v>59.83505994670593</v>
      </c>
      <c r="R24" s="26">
        <f>U24/AD24</f>
        <v>55.5611270933698</v>
      </c>
      <c r="S24" s="26">
        <f>U24/AE24</f>
        <v>51.85705195381181</v>
      </c>
      <c r="T24" s="26"/>
      <c r="U24" s="19">
        <v>777.8557793071772</v>
      </c>
      <c r="V24" s="18">
        <v>1</v>
      </c>
      <c r="W24" s="18">
        <v>7</v>
      </c>
      <c r="X24" s="18">
        <v>8</v>
      </c>
      <c r="Y24" s="18">
        <v>9</v>
      </c>
      <c r="Z24" s="18">
        <v>10</v>
      </c>
      <c r="AA24" s="18">
        <v>11</v>
      </c>
      <c r="AB24" s="18">
        <v>12</v>
      </c>
      <c r="AC24" s="18">
        <v>13</v>
      </c>
      <c r="AD24" s="18">
        <v>14</v>
      </c>
      <c r="AE24" s="18">
        <v>15</v>
      </c>
      <c r="AF24" s="18">
        <v>5</v>
      </c>
      <c r="AG24" s="18">
        <v>6</v>
      </c>
    </row>
    <row r="25" spans="1:33" ht="60" customHeight="1">
      <c r="A25" s="49"/>
      <c r="B25" s="42"/>
      <c r="C25" s="11"/>
      <c r="D25" s="43"/>
      <c r="E25" s="42"/>
      <c r="F25" s="26"/>
      <c r="G25" s="26"/>
      <c r="H25" s="26"/>
      <c r="I25" s="26">
        <v>121.732</v>
      </c>
      <c r="J25" s="26">
        <v>101.44333333333333</v>
      </c>
      <c r="K25" s="26">
        <v>86.95142857142856</v>
      </c>
      <c r="L25" s="26">
        <v>76.0825</v>
      </c>
      <c r="M25" s="26">
        <v>67.62888888888888</v>
      </c>
      <c r="N25" s="26">
        <v>60.866</v>
      </c>
      <c r="O25" s="26">
        <v>55.33272727272727</v>
      </c>
      <c r="P25" s="26">
        <v>50.721666666666664</v>
      </c>
      <c r="Q25" s="26">
        <v>46.82</v>
      </c>
      <c r="R25" s="26">
        <v>43.47571428571428</v>
      </c>
      <c r="S25" s="26">
        <v>40.57733333333333</v>
      </c>
      <c r="T25" s="26"/>
      <c r="U25" s="19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29" customFormat="1" ht="38.25" customHeight="1">
      <c r="A26" s="46" t="s">
        <v>179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27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8.75">
      <c r="A27" s="24" t="s">
        <v>6</v>
      </c>
      <c r="B27" s="41" t="s">
        <v>171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25"/>
      <c r="V27" s="18"/>
      <c r="AF27" s="18">
        <v>5</v>
      </c>
      <c r="AG27" s="18">
        <v>6</v>
      </c>
    </row>
    <row r="28" spans="1:33" ht="37.5" customHeight="1">
      <c r="A28" s="43" t="s">
        <v>7</v>
      </c>
      <c r="B28" s="42" t="s">
        <v>185</v>
      </c>
      <c r="C28" s="11">
        <v>16</v>
      </c>
      <c r="D28" s="9" t="s">
        <v>8</v>
      </c>
      <c r="E28" s="39" t="s">
        <v>31</v>
      </c>
      <c r="F28" s="40"/>
      <c r="G28" s="10"/>
      <c r="H28" s="10"/>
      <c r="I28" s="10">
        <f aca="true" t="shared" si="0" ref="I28:I33">U28/AF28</f>
        <v>140.05599999999998</v>
      </c>
      <c r="J28" s="10">
        <f aca="true" t="shared" si="1" ref="J28:J33">U28/AG28</f>
        <v>116.71333333333332</v>
      </c>
      <c r="K28" s="10">
        <f>U28/W28</f>
        <v>100.03999999999999</v>
      </c>
      <c r="L28" s="10">
        <f>U28/X28</f>
        <v>87.535</v>
      </c>
      <c r="M28" s="10">
        <f>U28/Y28</f>
        <v>77.80888888888889</v>
      </c>
      <c r="N28" s="10">
        <f>U28/Z28</f>
        <v>70.02799999999999</v>
      </c>
      <c r="O28" s="10">
        <f>U28/AA28</f>
        <v>63.66181818181818</v>
      </c>
      <c r="P28" s="10">
        <f>U28/AB28</f>
        <v>58.35666666666666</v>
      </c>
      <c r="Q28" s="10">
        <f>U28/AC28</f>
        <v>53.86769230769231</v>
      </c>
      <c r="R28" s="10">
        <f>U28/AD28</f>
        <v>50.019999999999996</v>
      </c>
      <c r="S28" s="10">
        <f>U28/AE28</f>
        <v>46.68533333333333</v>
      </c>
      <c r="T28" s="10"/>
      <c r="U28" s="19">
        <v>700.28</v>
      </c>
      <c r="V28" s="18">
        <v>1</v>
      </c>
      <c r="W28" s="18">
        <v>7</v>
      </c>
      <c r="X28" s="18">
        <v>8</v>
      </c>
      <c r="Y28" s="18">
        <v>9</v>
      </c>
      <c r="Z28" s="18">
        <v>10</v>
      </c>
      <c r="AA28" s="18">
        <v>11</v>
      </c>
      <c r="AB28" s="18">
        <v>12</v>
      </c>
      <c r="AC28" s="18">
        <v>13</v>
      </c>
      <c r="AD28" s="18">
        <v>14</v>
      </c>
      <c r="AE28" s="18">
        <v>15</v>
      </c>
      <c r="AF28" s="18">
        <v>5</v>
      </c>
      <c r="AG28" s="18">
        <v>6</v>
      </c>
    </row>
    <row r="29" spans="1:33" ht="18.75">
      <c r="A29" s="43"/>
      <c r="B29" s="42"/>
      <c r="C29" s="11">
        <v>16</v>
      </c>
      <c r="D29" s="9" t="s">
        <v>9</v>
      </c>
      <c r="E29" s="39" t="s">
        <v>32</v>
      </c>
      <c r="F29" s="40"/>
      <c r="G29" s="10"/>
      <c r="H29" s="10"/>
      <c r="I29" s="10">
        <f t="shared" si="0"/>
        <v>140.05599999999998</v>
      </c>
      <c r="J29" s="10">
        <f t="shared" si="1"/>
        <v>116.71333333333332</v>
      </c>
      <c r="K29" s="10">
        <f aca="true" t="shared" si="2" ref="K29:K34">U29/W29</f>
        <v>100.03999999999999</v>
      </c>
      <c r="L29" s="10">
        <f aca="true" t="shared" si="3" ref="L29:L34">U29/X29</f>
        <v>87.535</v>
      </c>
      <c r="M29" s="10">
        <f aca="true" t="shared" si="4" ref="M29:M34">U29/Y29</f>
        <v>77.80888888888889</v>
      </c>
      <c r="N29" s="10">
        <f aca="true" t="shared" si="5" ref="N29:N34">U29/Z29</f>
        <v>70.02799999999999</v>
      </c>
      <c r="O29" s="10">
        <f aca="true" t="shared" si="6" ref="O29:O34">U29/AA29</f>
        <v>63.66181818181818</v>
      </c>
      <c r="P29" s="10">
        <f aca="true" t="shared" si="7" ref="P29:P34">U29/AB29</f>
        <v>58.35666666666666</v>
      </c>
      <c r="Q29" s="10">
        <f aca="true" t="shared" si="8" ref="Q29:Q34">U29/AC29</f>
        <v>53.86769230769231</v>
      </c>
      <c r="R29" s="10">
        <f aca="true" t="shared" si="9" ref="R29:R34">U29/AD29</f>
        <v>50.019999999999996</v>
      </c>
      <c r="S29" s="10">
        <f aca="true" t="shared" si="10" ref="S29:S34">U29/AE29</f>
        <v>46.68533333333333</v>
      </c>
      <c r="T29" s="10"/>
      <c r="U29" s="19">
        <v>700.28</v>
      </c>
      <c r="V29" s="18">
        <v>1</v>
      </c>
      <c r="W29" s="18">
        <v>7</v>
      </c>
      <c r="X29" s="18">
        <v>8</v>
      </c>
      <c r="Y29" s="18">
        <v>9</v>
      </c>
      <c r="Z29" s="18">
        <v>10</v>
      </c>
      <c r="AA29" s="18">
        <v>11</v>
      </c>
      <c r="AB29" s="18">
        <v>12</v>
      </c>
      <c r="AC29" s="18">
        <v>13</v>
      </c>
      <c r="AD29" s="18">
        <v>14</v>
      </c>
      <c r="AE29" s="18">
        <v>15</v>
      </c>
      <c r="AF29" s="18">
        <v>5</v>
      </c>
      <c r="AG29" s="18">
        <v>6</v>
      </c>
    </row>
    <row r="30" spans="1:33" ht="18.75">
      <c r="A30" s="43"/>
      <c r="B30" s="42"/>
      <c r="C30" s="11">
        <v>16</v>
      </c>
      <c r="D30" s="9" t="s">
        <v>10</v>
      </c>
      <c r="E30" s="39" t="s">
        <v>33</v>
      </c>
      <c r="F30" s="40"/>
      <c r="G30" s="10"/>
      <c r="H30" s="10"/>
      <c r="I30" s="10">
        <f t="shared" si="0"/>
        <v>139.328</v>
      </c>
      <c r="J30" s="10">
        <f t="shared" si="1"/>
        <v>116.10666666666667</v>
      </c>
      <c r="K30" s="10">
        <f t="shared" si="2"/>
        <v>99.52</v>
      </c>
      <c r="L30" s="10">
        <f t="shared" si="3"/>
        <v>87.08</v>
      </c>
      <c r="M30" s="10">
        <f t="shared" si="4"/>
        <v>77.40444444444444</v>
      </c>
      <c r="N30" s="10">
        <f t="shared" si="5"/>
        <v>69.664</v>
      </c>
      <c r="O30" s="10">
        <f t="shared" si="6"/>
        <v>63.33090909090909</v>
      </c>
      <c r="P30" s="10">
        <f t="shared" si="7"/>
        <v>58.053333333333335</v>
      </c>
      <c r="Q30" s="10">
        <f t="shared" si="8"/>
        <v>53.58769230769231</v>
      </c>
      <c r="R30" s="10">
        <f t="shared" si="9"/>
        <v>49.76</v>
      </c>
      <c r="S30" s="10">
        <f t="shared" si="10"/>
        <v>46.44266666666667</v>
      </c>
      <c r="T30" s="10"/>
      <c r="U30" s="19">
        <v>696.64</v>
      </c>
      <c r="V30" s="18">
        <v>1</v>
      </c>
      <c r="W30" s="18">
        <v>7</v>
      </c>
      <c r="X30" s="18">
        <v>8</v>
      </c>
      <c r="Y30" s="18">
        <v>9</v>
      </c>
      <c r="Z30" s="18">
        <v>10</v>
      </c>
      <c r="AA30" s="18">
        <v>11</v>
      </c>
      <c r="AB30" s="18">
        <v>12</v>
      </c>
      <c r="AC30" s="18">
        <v>13</v>
      </c>
      <c r="AD30" s="18">
        <v>14</v>
      </c>
      <c r="AE30" s="18">
        <v>15</v>
      </c>
      <c r="AF30" s="18">
        <v>5</v>
      </c>
      <c r="AG30" s="18">
        <v>6</v>
      </c>
    </row>
    <row r="31" spans="1:33" ht="18.75">
      <c r="A31" s="43"/>
      <c r="B31" s="42"/>
      <c r="C31" s="11">
        <v>32</v>
      </c>
      <c r="D31" s="9" t="s">
        <v>11</v>
      </c>
      <c r="E31" s="39" t="s">
        <v>181</v>
      </c>
      <c r="F31" s="40"/>
      <c r="G31" s="10"/>
      <c r="H31" s="10"/>
      <c r="I31" s="10">
        <f t="shared" si="0"/>
        <v>87.328</v>
      </c>
      <c r="J31" s="10">
        <f t="shared" si="1"/>
        <v>72.77333333333333</v>
      </c>
      <c r="K31" s="10">
        <f t="shared" si="2"/>
        <v>62.37714285714286</v>
      </c>
      <c r="L31" s="10">
        <f t="shared" si="3"/>
        <v>54.58</v>
      </c>
      <c r="M31" s="10">
        <f t="shared" si="4"/>
        <v>48.51555555555555</v>
      </c>
      <c r="N31" s="10">
        <f t="shared" si="5"/>
        <v>43.664</v>
      </c>
      <c r="O31" s="10">
        <f t="shared" si="6"/>
        <v>39.694545454545455</v>
      </c>
      <c r="P31" s="10">
        <f t="shared" si="7"/>
        <v>36.38666666666666</v>
      </c>
      <c r="Q31" s="10">
        <f t="shared" si="8"/>
        <v>33.58769230769231</v>
      </c>
      <c r="R31" s="10">
        <f t="shared" si="9"/>
        <v>31.18857142857143</v>
      </c>
      <c r="S31" s="10">
        <f t="shared" si="10"/>
        <v>29.109333333333332</v>
      </c>
      <c r="T31" s="10"/>
      <c r="U31" s="19">
        <v>436.64</v>
      </c>
      <c r="V31" s="18">
        <v>1</v>
      </c>
      <c r="W31" s="18">
        <v>7</v>
      </c>
      <c r="X31" s="18">
        <v>8</v>
      </c>
      <c r="Y31" s="18">
        <v>9</v>
      </c>
      <c r="Z31" s="18">
        <v>10</v>
      </c>
      <c r="AA31" s="18">
        <v>11</v>
      </c>
      <c r="AB31" s="18">
        <v>12</v>
      </c>
      <c r="AC31" s="18">
        <v>13</v>
      </c>
      <c r="AD31" s="18">
        <v>14</v>
      </c>
      <c r="AE31" s="18">
        <v>15</v>
      </c>
      <c r="AF31" s="18">
        <v>5</v>
      </c>
      <c r="AG31" s="18">
        <v>6</v>
      </c>
    </row>
    <row r="32" spans="1:33" ht="18.75">
      <c r="A32" s="43" t="s">
        <v>12</v>
      </c>
      <c r="B32" s="42" t="s">
        <v>186</v>
      </c>
      <c r="C32" s="11">
        <v>32</v>
      </c>
      <c r="D32" s="9" t="s">
        <v>13</v>
      </c>
      <c r="E32" s="39" t="s">
        <v>34</v>
      </c>
      <c r="F32" s="40"/>
      <c r="G32" s="10"/>
      <c r="H32" s="10"/>
      <c r="I32" s="10">
        <f t="shared" si="0"/>
        <v>81.426</v>
      </c>
      <c r="J32" s="10">
        <f t="shared" si="1"/>
        <v>67.855</v>
      </c>
      <c r="K32" s="10">
        <f t="shared" si="2"/>
        <v>58.16142857142857</v>
      </c>
      <c r="L32" s="10">
        <f t="shared" si="3"/>
        <v>50.89125</v>
      </c>
      <c r="M32" s="10">
        <f t="shared" si="4"/>
        <v>45.236666666666665</v>
      </c>
      <c r="N32" s="10">
        <f t="shared" si="5"/>
        <v>40.713</v>
      </c>
      <c r="O32" s="10">
        <f t="shared" si="6"/>
        <v>37.01181818181818</v>
      </c>
      <c r="P32" s="10">
        <f t="shared" si="7"/>
        <v>33.9275</v>
      </c>
      <c r="Q32" s="10">
        <f t="shared" si="8"/>
        <v>31.317692307692308</v>
      </c>
      <c r="R32" s="10">
        <f t="shared" si="9"/>
        <v>29.080714285714286</v>
      </c>
      <c r="S32" s="10">
        <f t="shared" si="10"/>
        <v>27.142</v>
      </c>
      <c r="T32" s="10"/>
      <c r="U32" s="19">
        <v>407.13</v>
      </c>
      <c r="V32" s="18">
        <v>1</v>
      </c>
      <c r="W32" s="18">
        <v>7</v>
      </c>
      <c r="X32" s="18">
        <v>8</v>
      </c>
      <c r="Y32" s="18">
        <v>9</v>
      </c>
      <c r="Z32" s="18">
        <v>10</v>
      </c>
      <c r="AA32" s="18">
        <v>11</v>
      </c>
      <c r="AB32" s="18">
        <v>12</v>
      </c>
      <c r="AC32" s="18">
        <v>13</v>
      </c>
      <c r="AD32" s="18">
        <v>14</v>
      </c>
      <c r="AE32" s="18">
        <v>15</v>
      </c>
      <c r="AF32" s="18">
        <v>5</v>
      </c>
      <c r="AG32" s="18">
        <v>6</v>
      </c>
    </row>
    <row r="33" spans="1:33" ht="18.75">
      <c r="A33" s="43"/>
      <c r="B33" s="42"/>
      <c r="C33" s="11">
        <v>32</v>
      </c>
      <c r="D33" s="9" t="s">
        <v>14</v>
      </c>
      <c r="E33" s="39" t="s">
        <v>35</v>
      </c>
      <c r="F33" s="40"/>
      <c r="G33" s="10"/>
      <c r="H33" s="10"/>
      <c r="I33" s="10">
        <f t="shared" si="0"/>
        <v>96.474</v>
      </c>
      <c r="J33" s="10">
        <f t="shared" si="1"/>
        <v>80.395</v>
      </c>
      <c r="K33" s="10">
        <f t="shared" si="2"/>
        <v>68.91</v>
      </c>
      <c r="L33" s="10">
        <f t="shared" si="3"/>
        <v>60.29625</v>
      </c>
      <c r="M33" s="10">
        <f t="shared" si="4"/>
        <v>53.596666666666664</v>
      </c>
      <c r="N33" s="10">
        <f t="shared" si="5"/>
        <v>48.237</v>
      </c>
      <c r="O33" s="10">
        <f t="shared" si="6"/>
        <v>43.85181818181818</v>
      </c>
      <c r="P33" s="10">
        <f t="shared" si="7"/>
        <v>40.1975</v>
      </c>
      <c r="Q33" s="10">
        <f t="shared" si="8"/>
        <v>37.105384615384615</v>
      </c>
      <c r="R33" s="10">
        <f t="shared" si="9"/>
        <v>34.455</v>
      </c>
      <c r="S33" s="10">
        <f t="shared" si="10"/>
        <v>32.158</v>
      </c>
      <c r="T33" s="10"/>
      <c r="U33" s="19">
        <v>482.37</v>
      </c>
      <c r="V33" s="18">
        <v>1</v>
      </c>
      <c r="W33" s="18">
        <v>7</v>
      </c>
      <c r="X33" s="18">
        <v>8</v>
      </c>
      <c r="Y33" s="18">
        <v>9</v>
      </c>
      <c r="Z33" s="18">
        <v>10</v>
      </c>
      <c r="AA33" s="18">
        <v>11</v>
      </c>
      <c r="AB33" s="18">
        <v>12</v>
      </c>
      <c r="AC33" s="18">
        <v>13</v>
      </c>
      <c r="AD33" s="18">
        <v>14</v>
      </c>
      <c r="AE33" s="18">
        <v>15</v>
      </c>
      <c r="AF33" s="18">
        <v>5</v>
      </c>
      <c r="AG33" s="18">
        <v>6</v>
      </c>
    </row>
    <row r="34" spans="1:33" ht="18.75">
      <c r="A34" s="43"/>
      <c r="B34" s="42"/>
      <c r="C34" s="11">
        <v>32</v>
      </c>
      <c r="D34" s="9" t="s">
        <v>15</v>
      </c>
      <c r="E34" s="39" t="s">
        <v>36</v>
      </c>
      <c r="F34" s="40"/>
      <c r="G34" s="10"/>
      <c r="H34" s="10"/>
      <c r="I34" s="10">
        <f aca="true" t="shared" si="11" ref="I34:I39">U34/AF34</f>
        <v>113.46</v>
      </c>
      <c r="J34" s="10">
        <f aca="true" t="shared" si="12" ref="J34:J39">U34/AG34</f>
        <v>94.55</v>
      </c>
      <c r="K34" s="10">
        <f t="shared" si="2"/>
        <v>81.04285714285713</v>
      </c>
      <c r="L34" s="10">
        <f t="shared" si="3"/>
        <v>70.9125</v>
      </c>
      <c r="M34" s="10">
        <f t="shared" si="4"/>
        <v>63.03333333333333</v>
      </c>
      <c r="N34" s="10">
        <f t="shared" si="5"/>
        <v>56.73</v>
      </c>
      <c r="O34" s="10">
        <f t="shared" si="6"/>
        <v>51.57272727272727</v>
      </c>
      <c r="P34" s="10">
        <f t="shared" si="7"/>
        <v>47.275</v>
      </c>
      <c r="Q34" s="10">
        <f t="shared" si="8"/>
        <v>43.638461538461534</v>
      </c>
      <c r="R34" s="10">
        <f t="shared" si="9"/>
        <v>40.521428571428565</v>
      </c>
      <c r="S34" s="10">
        <f t="shared" si="10"/>
        <v>37.82</v>
      </c>
      <c r="T34" s="10"/>
      <c r="U34" s="19">
        <v>567.3</v>
      </c>
      <c r="V34" s="18">
        <v>1</v>
      </c>
      <c r="W34" s="18">
        <v>7</v>
      </c>
      <c r="X34" s="18">
        <v>8</v>
      </c>
      <c r="Y34" s="18">
        <v>9</v>
      </c>
      <c r="Z34" s="18">
        <v>10</v>
      </c>
      <c r="AA34" s="18">
        <v>11</v>
      </c>
      <c r="AB34" s="18">
        <v>12</v>
      </c>
      <c r="AC34" s="18">
        <v>13</v>
      </c>
      <c r="AD34" s="18">
        <v>14</v>
      </c>
      <c r="AE34" s="18">
        <v>15</v>
      </c>
      <c r="AF34" s="18">
        <v>5</v>
      </c>
      <c r="AG34" s="18">
        <v>6</v>
      </c>
    </row>
    <row r="35" spans="1:33" ht="18.75">
      <c r="A35" s="43"/>
      <c r="B35" s="42"/>
      <c r="C35" s="11">
        <v>32</v>
      </c>
      <c r="D35" s="9" t="s">
        <v>16</v>
      </c>
      <c r="E35" s="39" t="s">
        <v>37</v>
      </c>
      <c r="F35" s="40"/>
      <c r="G35" s="10"/>
      <c r="H35" s="10"/>
      <c r="I35" s="10">
        <f t="shared" si="11"/>
        <v>106.03599999999999</v>
      </c>
      <c r="J35" s="10">
        <f t="shared" si="12"/>
        <v>88.36333333333333</v>
      </c>
      <c r="K35" s="10">
        <f aca="true" t="shared" si="13" ref="K35:K40">U35/W35</f>
        <v>75.74</v>
      </c>
      <c r="L35" s="10">
        <f aca="true" t="shared" si="14" ref="L35:L40">U35/X35</f>
        <v>66.2725</v>
      </c>
      <c r="M35" s="10">
        <f aca="true" t="shared" si="15" ref="M35:M40">U35/Y35</f>
        <v>58.90888888888888</v>
      </c>
      <c r="N35" s="10">
        <f aca="true" t="shared" si="16" ref="N35:N40">U35/Z35</f>
        <v>53.017999999999994</v>
      </c>
      <c r="O35" s="10">
        <f aca="true" t="shared" si="17" ref="O35:O40">U35/AA35</f>
        <v>48.198181818181816</v>
      </c>
      <c r="P35" s="10">
        <f aca="true" t="shared" si="18" ref="P35:P40">U35/AB35</f>
        <v>44.181666666666665</v>
      </c>
      <c r="Q35" s="10">
        <f aca="true" t="shared" si="19" ref="Q35:Q40">U35/AC35</f>
        <v>40.78307692307692</v>
      </c>
      <c r="R35" s="10">
        <f aca="true" t="shared" si="20" ref="R35:R40">U35/AD35</f>
        <v>37.87</v>
      </c>
      <c r="S35" s="10">
        <f aca="true" t="shared" si="21" ref="S35:S40">U35/AE35</f>
        <v>35.34533333333333</v>
      </c>
      <c r="T35" s="10"/>
      <c r="U35" s="19">
        <v>530.18</v>
      </c>
      <c r="V35" s="18">
        <v>1</v>
      </c>
      <c r="W35" s="18">
        <v>7</v>
      </c>
      <c r="X35" s="18">
        <v>8</v>
      </c>
      <c r="Y35" s="18">
        <v>9</v>
      </c>
      <c r="Z35" s="18">
        <v>10</v>
      </c>
      <c r="AA35" s="18">
        <v>11</v>
      </c>
      <c r="AB35" s="18">
        <v>12</v>
      </c>
      <c r="AC35" s="18">
        <v>13</v>
      </c>
      <c r="AD35" s="18">
        <v>14</v>
      </c>
      <c r="AE35" s="18">
        <v>15</v>
      </c>
      <c r="AF35" s="18">
        <v>5</v>
      </c>
      <c r="AG35" s="18">
        <v>6</v>
      </c>
    </row>
    <row r="36" spans="1:33" ht="18.75">
      <c r="A36" s="43"/>
      <c r="B36" s="42"/>
      <c r="C36" s="11">
        <v>32</v>
      </c>
      <c r="D36" s="9" t="s">
        <v>17</v>
      </c>
      <c r="E36" s="39" t="s">
        <v>38</v>
      </c>
      <c r="F36" s="40"/>
      <c r="G36" s="10"/>
      <c r="H36" s="10"/>
      <c r="I36" s="10">
        <f t="shared" si="11"/>
        <v>103.6</v>
      </c>
      <c r="J36" s="10">
        <f t="shared" si="12"/>
        <v>86.33333333333333</v>
      </c>
      <c r="K36" s="10">
        <f t="shared" si="13"/>
        <v>74</v>
      </c>
      <c r="L36" s="10">
        <f t="shared" si="14"/>
        <v>64.75</v>
      </c>
      <c r="M36" s="10">
        <f t="shared" si="15"/>
        <v>57.55555555555556</v>
      </c>
      <c r="N36" s="10">
        <f t="shared" si="16"/>
        <v>51.8</v>
      </c>
      <c r="O36" s="10">
        <f t="shared" si="17"/>
        <v>47.09090909090909</v>
      </c>
      <c r="P36" s="10">
        <f t="shared" si="18"/>
        <v>43.166666666666664</v>
      </c>
      <c r="Q36" s="10">
        <f t="shared" si="19"/>
        <v>39.84615384615385</v>
      </c>
      <c r="R36" s="10">
        <f t="shared" si="20"/>
        <v>37</v>
      </c>
      <c r="S36" s="10">
        <f t="shared" si="21"/>
        <v>34.53333333333333</v>
      </c>
      <c r="T36" s="10"/>
      <c r="U36" s="19">
        <v>518</v>
      </c>
      <c r="V36" s="18">
        <v>1</v>
      </c>
      <c r="W36" s="18">
        <v>7</v>
      </c>
      <c r="X36" s="18">
        <v>8</v>
      </c>
      <c r="Y36" s="18">
        <v>9</v>
      </c>
      <c r="Z36" s="18">
        <v>10</v>
      </c>
      <c r="AA36" s="18">
        <v>11</v>
      </c>
      <c r="AB36" s="18">
        <v>12</v>
      </c>
      <c r="AC36" s="18">
        <v>13</v>
      </c>
      <c r="AD36" s="18">
        <v>14</v>
      </c>
      <c r="AE36" s="18">
        <v>15</v>
      </c>
      <c r="AF36" s="18">
        <v>5</v>
      </c>
      <c r="AG36" s="18">
        <v>6</v>
      </c>
    </row>
    <row r="37" spans="1:33" ht="18.75">
      <c r="A37" s="43"/>
      <c r="B37" s="42"/>
      <c r="C37" s="11">
        <v>32</v>
      </c>
      <c r="D37" s="9" t="s">
        <v>150</v>
      </c>
      <c r="E37" s="39" t="s">
        <v>178</v>
      </c>
      <c r="F37" s="40"/>
      <c r="G37" s="10"/>
      <c r="H37" s="10"/>
      <c r="I37" s="10">
        <f t="shared" si="11"/>
        <v>69.44</v>
      </c>
      <c r="J37" s="10">
        <f t="shared" si="12"/>
        <v>57.86666666666667</v>
      </c>
      <c r="K37" s="10">
        <f t="shared" si="13"/>
        <v>49.6</v>
      </c>
      <c r="L37" s="10">
        <f t="shared" si="14"/>
        <v>43.4</v>
      </c>
      <c r="M37" s="10">
        <f t="shared" si="15"/>
        <v>38.577777777777776</v>
      </c>
      <c r="N37" s="10">
        <f t="shared" si="16"/>
        <v>34.72</v>
      </c>
      <c r="O37" s="10">
        <f t="shared" si="17"/>
        <v>31.563636363636363</v>
      </c>
      <c r="P37" s="10">
        <f t="shared" si="18"/>
        <v>28.933333333333334</v>
      </c>
      <c r="Q37" s="10">
        <f t="shared" si="19"/>
        <v>26.707692307692305</v>
      </c>
      <c r="R37" s="10">
        <f t="shared" si="20"/>
        <v>24.8</v>
      </c>
      <c r="S37" s="10">
        <f t="shared" si="21"/>
        <v>23.146666666666665</v>
      </c>
      <c r="T37" s="10"/>
      <c r="U37" s="19">
        <v>347.2</v>
      </c>
      <c r="V37" s="18">
        <v>1</v>
      </c>
      <c r="W37" s="18">
        <v>7</v>
      </c>
      <c r="X37" s="18">
        <v>8</v>
      </c>
      <c r="Y37" s="18">
        <v>9</v>
      </c>
      <c r="Z37" s="18">
        <v>10</v>
      </c>
      <c r="AA37" s="18">
        <v>11</v>
      </c>
      <c r="AB37" s="18">
        <v>12</v>
      </c>
      <c r="AC37" s="18">
        <v>13</v>
      </c>
      <c r="AD37" s="18">
        <v>14</v>
      </c>
      <c r="AE37" s="18">
        <v>15</v>
      </c>
      <c r="AF37" s="18">
        <v>5</v>
      </c>
      <c r="AG37" s="18">
        <v>6</v>
      </c>
    </row>
    <row r="38" spans="1:33" ht="18.75">
      <c r="A38" s="43"/>
      <c r="B38" s="42"/>
      <c r="C38" s="11">
        <v>16</v>
      </c>
      <c r="D38" s="9" t="s">
        <v>151</v>
      </c>
      <c r="E38" s="39" t="s">
        <v>153</v>
      </c>
      <c r="F38" s="40"/>
      <c r="G38" s="10"/>
      <c r="H38" s="10"/>
      <c r="I38" s="10">
        <f t="shared" si="11"/>
        <v>133.69</v>
      </c>
      <c r="J38" s="10">
        <f t="shared" si="12"/>
        <v>111.40833333333335</v>
      </c>
      <c r="K38" s="10">
        <f>U38/W38</f>
        <v>95.49285714285715</v>
      </c>
      <c r="L38" s="10">
        <f>U38/X38</f>
        <v>83.55625</v>
      </c>
      <c r="M38" s="10">
        <f>U38/Y38</f>
        <v>74.27222222222223</v>
      </c>
      <c r="N38" s="10">
        <f>U38/Z38</f>
        <v>66.845</v>
      </c>
      <c r="O38" s="10">
        <f>U38/AA38</f>
        <v>60.76818181818182</v>
      </c>
      <c r="P38" s="10">
        <f>U38/AB38</f>
        <v>55.70416666666667</v>
      </c>
      <c r="Q38" s="10">
        <f>U38/AC38</f>
        <v>51.41923076923077</v>
      </c>
      <c r="R38" s="10">
        <f>U38/AD38</f>
        <v>47.746428571428574</v>
      </c>
      <c r="S38" s="10">
        <f>U38/AE38</f>
        <v>44.56333333333334</v>
      </c>
      <c r="T38" s="10"/>
      <c r="U38" s="19">
        <v>668.45</v>
      </c>
      <c r="V38" s="18">
        <v>1</v>
      </c>
      <c r="W38" s="18">
        <v>7</v>
      </c>
      <c r="X38" s="18">
        <v>8</v>
      </c>
      <c r="Y38" s="18">
        <v>9</v>
      </c>
      <c r="Z38" s="18">
        <v>10</v>
      </c>
      <c r="AA38" s="18">
        <v>11</v>
      </c>
      <c r="AB38" s="18">
        <v>12</v>
      </c>
      <c r="AC38" s="18">
        <v>13</v>
      </c>
      <c r="AD38" s="18">
        <v>14</v>
      </c>
      <c r="AE38" s="18">
        <v>15</v>
      </c>
      <c r="AF38" s="18">
        <v>5</v>
      </c>
      <c r="AG38" s="18">
        <v>6</v>
      </c>
    </row>
    <row r="39" spans="1:33" ht="18.75">
      <c r="A39" s="43"/>
      <c r="B39" s="42"/>
      <c r="C39" s="11">
        <v>32</v>
      </c>
      <c r="D39" s="9" t="s">
        <v>152</v>
      </c>
      <c r="E39" s="39" t="s">
        <v>172</v>
      </c>
      <c r="F39" s="40"/>
      <c r="G39" s="10"/>
      <c r="H39" s="10"/>
      <c r="I39" s="10">
        <f t="shared" si="11"/>
        <v>81.82000000000001</v>
      </c>
      <c r="J39" s="10">
        <f t="shared" si="12"/>
        <v>68.18333333333334</v>
      </c>
      <c r="K39" s="10">
        <f>U39/W39</f>
        <v>58.44285714285714</v>
      </c>
      <c r="L39" s="10">
        <f>U39/X39</f>
        <v>51.1375</v>
      </c>
      <c r="M39" s="10">
        <f>U39/Y39</f>
        <v>45.455555555555556</v>
      </c>
      <c r="N39" s="10">
        <f>U39/Z39</f>
        <v>40.910000000000004</v>
      </c>
      <c r="O39" s="10">
        <f>U39/AA39</f>
        <v>37.190909090909095</v>
      </c>
      <c r="P39" s="10">
        <f>U39/AB39</f>
        <v>34.09166666666667</v>
      </c>
      <c r="Q39" s="10">
        <f>U39/AC39</f>
        <v>31.46923076923077</v>
      </c>
      <c r="R39" s="10">
        <f>U39/AD39</f>
        <v>29.22142857142857</v>
      </c>
      <c r="S39" s="10">
        <f>U39/AE39</f>
        <v>27.273333333333333</v>
      </c>
      <c r="T39" s="10"/>
      <c r="U39" s="19">
        <v>409.1</v>
      </c>
      <c r="V39" s="18">
        <v>1</v>
      </c>
      <c r="W39" s="18">
        <v>7</v>
      </c>
      <c r="X39" s="18">
        <v>8</v>
      </c>
      <c r="Y39" s="18">
        <v>9</v>
      </c>
      <c r="Z39" s="18">
        <v>10</v>
      </c>
      <c r="AA39" s="18">
        <v>11</v>
      </c>
      <c r="AB39" s="18">
        <v>12</v>
      </c>
      <c r="AC39" s="18">
        <v>13</v>
      </c>
      <c r="AD39" s="18">
        <v>14</v>
      </c>
      <c r="AE39" s="18">
        <v>15</v>
      </c>
      <c r="AF39" s="18">
        <v>5</v>
      </c>
      <c r="AG39" s="18">
        <v>6</v>
      </c>
    </row>
    <row r="40" spans="1:33" ht="18.75">
      <c r="A40" s="43" t="s">
        <v>18</v>
      </c>
      <c r="B40" s="42" t="s">
        <v>187</v>
      </c>
      <c r="C40" s="11">
        <v>32</v>
      </c>
      <c r="D40" s="9" t="s">
        <v>19</v>
      </c>
      <c r="E40" s="39" t="s">
        <v>39</v>
      </c>
      <c r="F40" s="40"/>
      <c r="G40" s="10"/>
      <c r="H40" s="10"/>
      <c r="I40" s="10">
        <f aca="true" t="shared" si="22" ref="I40:I45">U40/AF40</f>
        <v>103.6</v>
      </c>
      <c r="J40" s="10">
        <f aca="true" t="shared" si="23" ref="J40:J45">U40/AG40</f>
        <v>86.33333333333333</v>
      </c>
      <c r="K40" s="10">
        <f t="shared" si="13"/>
        <v>74</v>
      </c>
      <c r="L40" s="10">
        <f t="shared" si="14"/>
        <v>64.75</v>
      </c>
      <c r="M40" s="10">
        <f t="shared" si="15"/>
        <v>57.55555555555556</v>
      </c>
      <c r="N40" s="10">
        <f t="shared" si="16"/>
        <v>51.8</v>
      </c>
      <c r="O40" s="10">
        <f t="shared" si="17"/>
        <v>47.09090909090909</v>
      </c>
      <c r="P40" s="10">
        <f t="shared" si="18"/>
        <v>43.166666666666664</v>
      </c>
      <c r="Q40" s="10">
        <f t="shared" si="19"/>
        <v>39.84615384615385</v>
      </c>
      <c r="R40" s="10">
        <f t="shared" si="20"/>
        <v>37</v>
      </c>
      <c r="S40" s="10">
        <f t="shared" si="21"/>
        <v>34.53333333333333</v>
      </c>
      <c r="T40" s="10"/>
      <c r="U40" s="19">
        <v>518</v>
      </c>
      <c r="V40" s="18">
        <v>1</v>
      </c>
      <c r="W40" s="18">
        <v>7</v>
      </c>
      <c r="X40" s="18">
        <v>8</v>
      </c>
      <c r="Y40" s="18">
        <v>9</v>
      </c>
      <c r="Z40" s="18">
        <v>10</v>
      </c>
      <c r="AA40" s="18">
        <v>11</v>
      </c>
      <c r="AB40" s="18">
        <v>12</v>
      </c>
      <c r="AC40" s="18">
        <v>13</v>
      </c>
      <c r="AD40" s="18">
        <v>14</v>
      </c>
      <c r="AE40" s="18">
        <v>15</v>
      </c>
      <c r="AF40" s="18">
        <v>5</v>
      </c>
      <c r="AG40" s="18">
        <v>6</v>
      </c>
    </row>
    <row r="41" spans="1:33" ht="18.75">
      <c r="A41" s="43"/>
      <c r="B41" s="42"/>
      <c r="C41" s="11">
        <v>32</v>
      </c>
      <c r="D41" s="9" t="s">
        <v>20</v>
      </c>
      <c r="E41" s="39" t="s">
        <v>40</v>
      </c>
      <c r="F41" s="40"/>
      <c r="G41" s="10"/>
      <c r="H41" s="10"/>
      <c r="I41" s="10">
        <f t="shared" si="22"/>
        <v>103.6</v>
      </c>
      <c r="J41" s="10">
        <f t="shared" si="23"/>
        <v>86.33333333333333</v>
      </c>
      <c r="K41" s="10">
        <f>U41/W41</f>
        <v>74</v>
      </c>
      <c r="L41" s="10">
        <f>U41/X41</f>
        <v>64.75</v>
      </c>
      <c r="M41" s="10">
        <f>U41/Y41</f>
        <v>57.55555555555556</v>
      </c>
      <c r="N41" s="10">
        <f>U41/Z41</f>
        <v>51.8</v>
      </c>
      <c r="O41" s="10">
        <f>U41/AA41</f>
        <v>47.09090909090909</v>
      </c>
      <c r="P41" s="10">
        <f>U41/AB41</f>
        <v>43.166666666666664</v>
      </c>
      <c r="Q41" s="10">
        <f>U41/AC41</f>
        <v>39.84615384615385</v>
      </c>
      <c r="R41" s="10">
        <f>U41/AD41</f>
        <v>37</v>
      </c>
      <c r="S41" s="10">
        <f>U41/AE41</f>
        <v>34.53333333333333</v>
      </c>
      <c r="T41" s="10"/>
      <c r="U41" s="19">
        <v>518</v>
      </c>
      <c r="V41" s="18">
        <v>1</v>
      </c>
      <c r="W41" s="18">
        <v>7</v>
      </c>
      <c r="X41" s="18">
        <v>8</v>
      </c>
      <c r="Y41" s="18">
        <v>9</v>
      </c>
      <c r="Z41" s="18">
        <v>10</v>
      </c>
      <c r="AA41" s="18">
        <v>11</v>
      </c>
      <c r="AB41" s="18">
        <v>12</v>
      </c>
      <c r="AC41" s="18">
        <v>13</v>
      </c>
      <c r="AD41" s="18">
        <v>14</v>
      </c>
      <c r="AE41" s="18">
        <v>15</v>
      </c>
      <c r="AF41" s="18">
        <v>5</v>
      </c>
      <c r="AG41" s="18">
        <v>6</v>
      </c>
    </row>
    <row r="42" spans="1:33" ht="18.75">
      <c r="A42" s="43"/>
      <c r="B42" s="42"/>
      <c r="C42" s="11">
        <v>32</v>
      </c>
      <c r="D42" s="9" t="s">
        <v>21</v>
      </c>
      <c r="E42" s="39" t="s">
        <v>41</v>
      </c>
      <c r="F42" s="40"/>
      <c r="G42" s="10"/>
      <c r="H42" s="10"/>
      <c r="I42" s="10">
        <f t="shared" si="22"/>
        <v>103.6</v>
      </c>
      <c r="J42" s="10">
        <f t="shared" si="23"/>
        <v>86.33333333333333</v>
      </c>
      <c r="K42" s="10">
        <f>U42/W42</f>
        <v>74</v>
      </c>
      <c r="L42" s="10">
        <f>U42/X42</f>
        <v>64.75</v>
      </c>
      <c r="M42" s="10">
        <f>U42/Y42</f>
        <v>57.55555555555556</v>
      </c>
      <c r="N42" s="10">
        <f>U42/Z42</f>
        <v>51.8</v>
      </c>
      <c r="O42" s="10">
        <f>U42/AA42</f>
        <v>47.09090909090909</v>
      </c>
      <c r="P42" s="10">
        <f>U42/AB42</f>
        <v>43.166666666666664</v>
      </c>
      <c r="Q42" s="10">
        <f>U42/AC42</f>
        <v>39.84615384615385</v>
      </c>
      <c r="R42" s="10">
        <f>U42/AD42</f>
        <v>37</v>
      </c>
      <c r="S42" s="10">
        <f>U42/AE42</f>
        <v>34.53333333333333</v>
      </c>
      <c r="T42" s="10"/>
      <c r="U42" s="19">
        <v>518</v>
      </c>
      <c r="V42" s="18">
        <v>1</v>
      </c>
      <c r="W42" s="18">
        <v>7</v>
      </c>
      <c r="X42" s="18">
        <v>8</v>
      </c>
      <c r="Y42" s="18">
        <v>9</v>
      </c>
      <c r="Z42" s="18">
        <v>10</v>
      </c>
      <c r="AA42" s="18">
        <v>11</v>
      </c>
      <c r="AB42" s="18">
        <v>12</v>
      </c>
      <c r="AC42" s="18">
        <v>13</v>
      </c>
      <c r="AD42" s="18">
        <v>14</v>
      </c>
      <c r="AE42" s="18">
        <v>15</v>
      </c>
      <c r="AF42" s="18">
        <v>5</v>
      </c>
      <c r="AG42" s="18">
        <v>6</v>
      </c>
    </row>
    <row r="43" spans="1:33" ht="18.75">
      <c r="A43" s="43"/>
      <c r="B43" s="42"/>
      <c r="C43" s="11">
        <v>32</v>
      </c>
      <c r="D43" s="9" t="s">
        <v>22</v>
      </c>
      <c r="E43" s="39" t="s">
        <v>60</v>
      </c>
      <c r="F43" s="40"/>
      <c r="G43" s="10"/>
      <c r="H43" s="10"/>
      <c r="I43" s="10">
        <f t="shared" si="22"/>
        <v>88.908</v>
      </c>
      <c r="J43" s="10">
        <f t="shared" si="23"/>
        <v>74.09</v>
      </c>
      <c r="K43" s="10">
        <f>U43/W43</f>
        <v>63.50571428571429</v>
      </c>
      <c r="L43" s="10">
        <f>U43/X43</f>
        <v>55.5675</v>
      </c>
      <c r="M43" s="10">
        <f>U43/Y43</f>
        <v>49.39333333333334</v>
      </c>
      <c r="N43" s="10">
        <f>U43/Z43</f>
        <v>44.454</v>
      </c>
      <c r="O43" s="10">
        <f>U43/AA43</f>
        <v>40.412727272727274</v>
      </c>
      <c r="P43" s="10">
        <f>U43/AB43</f>
        <v>37.045</v>
      </c>
      <c r="Q43" s="10">
        <f>U43/AC43</f>
        <v>34.19538461538462</v>
      </c>
      <c r="R43" s="10">
        <f>U43/AD43</f>
        <v>31.752857142857145</v>
      </c>
      <c r="S43" s="10">
        <f>U43/AE43</f>
        <v>29.636000000000003</v>
      </c>
      <c r="T43" s="10"/>
      <c r="U43" s="19">
        <v>444.54</v>
      </c>
      <c r="V43" s="18">
        <v>1</v>
      </c>
      <c r="W43" s="18">
        <v>7</v>
      </c>
      <c r="X43" s="18">
        <v>8</v>
      </c>
      <c r="Y43" s="18">
        <v>9</v>
      </c>
      <c r="Z43" s="18">
        <v>10</v>
      </c>
      <c r="AA43" s="18">
        <v>11</v>
      </c>
      <c r="AB43" s="18">
        <v>12</v>
      </c>
      <c r="AC43" s="18">
        <v>13</v>
      </c>
      <c r="AD43" s="18">
        <v>14</v>
      </c>
      <c r="AE43" s="18">
        <v>15</v>
      </c>
      <c r="AF43" s="18">
        <v>5</v>
      </c>
      <c r="AG43" s="18">
        <v>6</v>
      </c>
    </row>
    <row r="44" spans="1:33" ht="18.75">
      <c r="A44" s="43"/>
      <c r="B44" s="42"/>
      <c r="C44" s="11">
        <v>32</v>
      </c>
      <c r="D44" s="9" t="s">
        <v>23</v>
      </c>
      <c r="E44" s="39" t="s">
        <v>42</v>
      </c>
      <c r="F44" s="40"/>
      <c r="G44" s="10"/>
      <c r="H44" s="10"/>
      <c r="I44" s="10">
        <f t="shared" si="22"/>
        <v>74.998</v>
      </c>
      <c r="J44" s="10">
        <f t="shared" si="23"/>
        <v>62.498333333333335</v>
      </c>
      <c r="K44" s="10">
        <f>U44/W44</f>
        <v>53.57</v>
      </c>
      <c r="L44" s="10">
        <f>U44/X44</f>
        <v>46.87375</v>
      </c>
      <c r="M44" s="10">
        <f>U44/Y44</f>
        <v>41.66555555555556</v>
      </c>
      <c r="N44" s="10">
        <f>U44/Z44</f>
        <v>37.499</v>
      </c>
      <c r="O44" s="10">
        <f>U44/AA44</f>
        <v>34.09</v>
      </c>
      <c r="P44" s="10">
        <f>U44/AB44</f>
        <v>31.249166666666667</v>
      </c>
      <c r="Q44" s="10">
        <f>U44/AC44</f>
        <v>28.845384615384617</v>
      </c>
      <c r="R44" s="10">
        <f>U44/AD44</f>
        <v>26.785</v>
      </c>
      <c r="S44" s="10">
        <f>U44/AE44</f>
        <v>24.999333333333333</v>
      </c>
      <c r="T44" s="10"/>
      <c r="U44" s="19">
        <v>374.99</v>
      </c>
      <c r="V44" s="18">
        <v>1</v>
      </c>
      <c r="W44" s="18">
        <v>7</v>
      </c>
      <c r="X44" s="18">
        <v>8</v>
      </c>
      <c r="Y44" s="18">
        <v>9</v>
      </c>
      <c r="Z44" s="18">
        <v>10</v>
      </c>
      <c r="AA44" s="18">
        <v>11</v>
      </c>
      <c r="AB44" s="18">
        <v>12</v>
      </c>
      <c r="AC44" s="18">
        <v>13</v>
      </c>
      <c r="AD44" s="18">
        <v>14</v>
      </c>
      <c r="AE44" s="18">
        <v>15</v>
      </c>
      <c r="AF44" s="18">
        <v>5</v>
      </c>
      <c r="AG44" s="18">
        <v>6</v>
      </c>
    </row>
    <row r="45" spans="1:33" ht="18.75">
      <c r="A45" s="43"/>
      <c r="B45" s="42"/>
      <c r="C45" s="11">
        <v>32</v>
      </c>
      <c r="D45" s="9" t="s">
        <v>59</v>
      </c>
      <c r="E45" s="39" t="s">
        <v>43</v>
      </c>
      <c r="F45" s="40"/>
      <c r="G45" s="10"/>
      <c r="H45" s="10"/>
      <c r="I45" s="10">
        <f t="shared" si="22"/>
        <v>107.522</v>
      </c>
      <c r="J45" s="10">
        <f t="shared" si="23"/>
        <v>89.60166666666667</v>
      </c>
      <c r="K45" s="10">
        <f>U45/W45</f>
        <v>76.80142857142857</v>
      </c>
      <c r="L45" s="10">
        <f>U45/X45</f>
        <v>67.20125</v>
      </c>
      <c r="M45" s="10">
        <f>U45/Y45</f>
        <v>59.73444444444445</v>
      </c>
      <c r="N45" s="10">
        <f>U45/Z45</f>
        <v>53.761</v>
      </c>
      <c r="O45" s="10">
        <f>U45/AA45</f>
        <v>48.873636363636365</v>
      </c>
      <c r="P45" s="10">
        <f>U45/AB45</f>
        <v>44.80083333333334</v>
      </c>
      <c r="Q45" s="10">
        <f>U45/AC45</f>
        <v>41.354615384615386</v>
      </c>
      <c r="R45" s="10">
        <f>U45/AD45</f>
        <v>38.40071428571429</v>
      </c>
      <c r="S45" s="10">
        <f>U45/AE45</f>
        <v>35.84066666666667</v>
      </c>
      <c r="T45" s="10"/>
      <c r="U45" s="19">
        <v>537.61</v>
      </c>
      <c r="V45" s="18">
        <v>1</v>
      </c>
      <c r="W45" s="18">
        <v>7</v>
      </c>
      <c r="X45" s="18">
        <v>8</v>
      </c>
      <c r="Y45" s="18">
        <v>9</v>
      </c>
      <c r="Z45" s="18">
        <v>10</v>
      </c>
      <c r="AA45" s="18">
        <v>11</v>
      </c>
      <c r="AB45" s="18">
        <v>12</v>
      </c>
      <c r="AC45" s="18">
        <v>13</v>
      </c>
      <c r="AD45" s="18">
        <v>14</v>
      </c>
      <c r="AE45" s="18">
        <v>15</v>
      </c>
      <c r="AF45" s="18">
        <v>5</v>
      </c>
      <c r="AG45" s="18">
        <v>6</v>
      </c>
    </row>
    <row r="46" spans="1:33" ht="18.75">
      <c r="A46" s="43" t="s">
        <v>25</v>
      </c>
      <c r="B46" s="42" t="s">
        <v>188</v>
      </c>
      <c r="C46" s="11">
        <v>48</v>
      </c>
      <c r="D46" s="9" t="s">
        <v>26</v>
      </c>
      <c r="E46" s="39" t="s">
        <v>189</v>
      </c>
      <c r="F46" s="40"/>
      <c r="G46" s="10">
        <f>U46/V46</f>
        <v>451.29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9">
        <v>451.29</v>
      </c>
      <c r="V46" s="18">
        <v>1</v>
      </c>
      <c r="W46" s="18">
        <v>7</v>
      </c>
      <c r="X46" s="18">
        <v>8</v>
      </c>
      <c r="Y46" s="18">
        <v>9</v>
      </c>
      <c r="Z46" s="18">
        <v>10</v>
      </c>
      <c r="AA46" s="18">
        <v>11</v>
      </c>
      <c r="AB46" s="18">
        <v>12</v>
      </c>
      <c r="AC46" s="18">
        <v>13</v>
      </c>
      <c r="AD46" s="18">
        <v>14</v>
      </c>
      <c r="AE46" s="18">
        <v>15</v>
      </c>
      <c r="AF46" s="18">
        <v>5</v>
      </c>
      <c r="AG46" s="18">
        <v>6</v>
      </c>
    </row>
    <row r="47" spans="1:33" ht="37.5" customHeight="1">
      <c r="A47" s="43"/>
      <c r="B47" s="42"/>
      <c r="C47" s="11">
        <v>32</v>
      </c>
      <c r="D47" s="9" t="s">
        <v>27</v>
      </c>
      <c r="E47" s="39" t="s">
        <v>190</v>
      </c>
      <c r="F47" s="40"/>
      <c r="G47" s="10">
        <f>U47/V47</f>
        <v>285.62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9">
        <v>285.62</v>
      </c>
      <c r="V47" s="18">
        <v>1</v>
      </c>
      <c r="W47" s="18">
        <v>7</v>
      </c>
      <c r="X47" s="18">
        <v>8</v>
      </c>
      <c r="Y47" s="18">
        <v>9</v>
      </c>
      <c r="Z47" s="18">
        <v>10</v>
      </c>
      <c r="AA47" s="18">
        <v>11</v>
      </c>
      <c r="AB47" s="18">
        <v>12</v>
      </c>
      <c r="AC47" s="18">
        <v>13</v>
      </c>
      <c r="AD47" s="18">
        <v>14</v>
      </c>
      <c r="AE47" s="18">
        <v>15</v>
      </c>
      <c r="AF47" s="18">
        <v>5</v>
      </c>
      <c r="AG47" s="18">
        <v>6</v>
      </c>
    </row>
    <row r="48" spans="1:35" ht="18.75">
      <c r="A48" s="43"/>
      <c r="B48" s="42"/>
      <c r="C48" s="11">
        <v>3</v>
      </c>
      <c r="D48" s="9" t="s">
        <v>28</v>
      </c>
      <c r="E48" s="39" t="s">
        <v>45</v>
      </c>
      <c r="F48" s="40"/>
      <c r="G48" s="10"/>
      <c r="H48" s="10">
        <f>U48/AI48</f>
        <v>96.19333333333333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9">
        <v>288.58</v>
      </c>
      <c r="V48" s="18">
        <v>1</v>
      </c>
      <c r="W48" s="18">
        <v>7</v>
      </c>
      <c r="X48" s="18">
        <v>8</v>
      </c>
      <c r="Y48" s="18">
        <v>9</v>
      </c>
      <c r="Z48" s="18">
        <v>10</v>
      </c>
      <c r="AA48" s="18">
        <v>11</v>
      </c>
      <c r="AB48" s="18">
        <v>12</v>
      </c>
      <c r="AC48" s="18">
        <v>13</v>
      </c>
      <c r="AD48" s="18">
        <v>14</v>
      </c>
      <c r="AE48" s="18">
        <v>15</v>
      </c>
      <c r="AF48" s="18">
        <v>5</v>
      </c>
      <c r="AG48" s="18">
        <v>6</v>
      </c>
      <c r="AI48" s="18">
        <v>3</v>
      </c>
    </row>
    <row r="49" spans="1:33" ht="18.75">
      <c r="A49" s="43"/>
      <c r="B49" s="42"/>
      <c r="C49" s="11">
        <v>16</v>
      </c>
      <c r="D49" s="9" t="s">
        <v>29</v>
      </c>
      <c r="E49" s="39" t="s">
        <v>55</v>
      </c>
      <c r="F49" s="40"/>
      <c r="G49" s="10"/>
      <c r="H49" s="10"/>
      <c r="I49" s="10">
        <f>U49/AF50</f>
        <v>95.24600000000001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9">
        <v>476.23</v>
      </c>
      <c r="V49" s="18">
        <v>1</v>
      </c>
      <c r="W49" s="18">
        <v>7</v>
      </c>
      <c r="X49" s="18">
        <v>8</v>
      </c>
      <c r="Y49" s="18">
        <v>9</v>
      </c>
      <c r="Z49" s="18">
        <v>10</v>
      </c>
      <c r="AA49" s="18">
        <v>11</v>
      </c>
      <c r="AB49" s="18">
        <v>12</v>
      </c>
      <c r="AC49" s="18">
        <v>13</v>
      </c>
      <c r="AD49" s="18">
        <v>14</v>
      </c>
      <c r="AE49" s="18">
        <v>15</v>
      </c>
      <c r="AF49" s="18">
        <v>5</v>
      </c>
      <c r="AG49" s="18">
        <v>6</v>
      </c>
    </row>
    <row r="50" spans="1:33" ht="18.75">
      <c r="A50" s="43"/>
      <c r="B50" s="42"/>
      <c r="C50" s="11">
        <v>16</v>
      </c>
      <c r="D50" s="9" t="s">
        <v>30</v>
      </c>
      <c r="E50" s="39" t="s">
        <v>191</v>
      </c>
      <c r="F50" s="40"/>
      <c r="G50" s="10"/>
      <c r="H50" s="10"/>
      <c r="I50" s="10">
        <f>U50/AF50</f>
        <v>160.384</v>
      </c>
      <c r="J50" s="10">
        <f>U50/AG50</f>
        <v>133.65333333333334</v>
      </c>
      <c r="K50" s="10">
        <f>U50/W50</f>
        <v>114.55999999999999</v>
      </c>
      <c r="L50" s="10">
        <f>U50/X50</f>
        <v>100.24</v>
      </c>
      <c r="M50" s="10">
        <f>U50/Y50</f>
        <v>89.10222222222222</v>
      </c>
      <c r="N50" s="10">
        <f>U50/Z50</f>
        <v>80.192</v>
      </c>
      <c r="O50" s="10">
        <f>U50/AA50</f>
        <v>72.90181818181817</v>
      </c>
      <c r="P50" s="10">
        <f>U50/AB50</f>
        <v>66.82666666666667</v>
      </c>
      <c r="Q50" s="10">
        <f>U50/AC50</f>
        <v>61.68615384615384</v>
      </c>
      <c r="R50" s="10">
        <f>U50/AD50</f>
        <v>57.279999999999994</v>
      </c>
      <c r="S50" s="10">
        <f>U50/AE50</f>
        <v>53.46133333333333</v>
      </c>
      <c r="T50" s="10"/>
      <c r="U50" s="19">
        <v>801.92</v>
      </c>
      <c r="V50" s="18">
        <v>1</v>
      </c>
      <c r="W50" s="18">
        <v>7</v>
      </c>
      <c r="X50" s="18">
        <v>8</v>
      </c>
      <c r="Y50" s="18">
        <v>9</v>
      </c>
      <c r="Z50" s="18">
        <v>10</v>
      </c>
      <c r="AA50" s="18">
        <v>11</v>
      </c>
      <c r="AB50" s="18">
        <v>12</v>
      </c>
      <c r="AC50" s="18">
        <v>13</v>
      </c>
      <c r="AD50" s="18">
        <v>14</v>
      </c>
      <c r="AE50" s="18">
        <v>15</v>
      </c>
      <c r="AF50" s="18">
        <v>5</v>
      </c>
      <c r="AG50" s="18">
        <v>6</v>
      </c>
    </row>
    <row r="51" spans="1:33" ht="18.75">
      <c r="A51" s="43"/>
      <c r="B51" s="42"/>
      <c r="C51" s="11">
        <v>48</v>
      </c>
      <c r="D51" s="9" t="s">
        <v>54</v>
      </c>
      <c r="E51" s="39" t="s">
        <v>192</v>
      </c>
      <c r="F51" s="40"/>
      <c r="G51" s="10"/>
      <c r="H51" s="10"/>
      <c r="I51" s="10">
        <f>U51/AF51</f>
        <v>95.942</v>
      </c>
      <c r="J51" s="10">
        <f>U51/AG51</f>
        <v>79.95166666666667</v>
      </c>
      <c r="K51" s="10">
        <f>U51/W51</f>
        <v>68.53</v>
      </c>
      <c r="L51" s="10">
        <f>U51/X51</f>
        <v>59.96375</v>
      </c>
      <c r="M51" s="10">
        <f>U51/Y51</f>
        <v>53.30111111111111</v>
      </c>
      <c r="N51" s="10">
        <f>U51/Z51</f>
        <v>47.971</v>
      </c>
      <c r="O51" s="10">
        <f>U51/AA51</f>
        <v>43.61</v>
      </c>
      <c r="P51" s="10">
        <f>U51/AB51</f>
        <v>39.975833333333334</v>
      </c>
      <c r="Q51" s="10">
        <f>U51/AC51</f>
        <v>36.90076923076923</v>
      </c>
      <c r="R51" s="10">
        <f>U51/AD51</f>
        <v>34.265</v>
      </c>
      <c r="S51" s="10">
        <f>U51/AE51</f>
        <v>31.980666666666664</v>
      </c>
      <c r="T51" s="10"/>
      <c r="U51" s="19">
        <v>479.71</v>
      </c>
      <c r="V51" s="18">
        <v>1</v>
      </c>
      <c r="W51" s="18">
        <v>7</v>
      </c>
      <c r="X51" s="18">
        <v>8</v>
      </c>
      <c r="Y51" s="18">
        <v>9</v>
      </c>
      <c r="Z51" s="18">
        <v>10</v>
      </c>
      <c r="AA51" s="18">
        <v>11</v>
      </c>
      <c r="AB51" s="18">
        <v>12</v>
      </c>
      <c r="AC51" s="18">
        <v>13</v>
      </c>
      <c r="AD51" s="18">
        <v>14</v>
      </c>
      <c r="AE51" s="18">
        <v>15</v>
      </c>
      <c r="AF51" s="18">
        <v>5</v>
      </c>
      <c r="AG51" s="18">
        <v>6</v>
      </c>
    </row>
    <row r="52" spans="1:33" ht="18.75">
      <c r="A52" s="43"/>
      <c r="B52" s="42"/>
      <c r="C52" s="11">
        <v>32</v>
      </c>
      <c r="D52" s="9" t="s">
        <v>56</v>
      </c>
      <c r="E52" s="39" t="s">
        <v>173</v>
      </c>
      <c r="F52" s="40"/>
      <c r="G52" s="10">
        <f>U52/V52</f>
        <v>319.74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9">
        <v>319.74</v>
      </c>
      <c r="V52" s="18">
        <v>1</v>
      </c>
      <c r="W52" s="18">
        <v>7</v>
      </c>
      <c r="X52" s="18">
        <v>8</v>
      </c>
      <c r="Y52" s="18">
        <v>9</v>
      </c>
      <c r="Z52" s="18">
        <v>10</v>
      </c>
      <c r="AA52" s="18">
        <v>11</v>
      </c>
      <c r="AB52" s="18">
        <v>12</v>
      </c>
      <c r="AC52" s="18">
        <v>13</v>
      </c>
      <c r="AD52" s="18">
        <v>14</v>
      </c>
      <c r="AE52" s="18">
        <v>15</v>
      </c>
      <c r="AF52" s="18">
        <v>5</v>
      </c>
      <c r="AG52" s="18">
        <v>6</v>
      </c>
    </row>
    <row r="53" spans="1:33" ht="18.75">
      <c r="A53" s="43"/>
      <c r="B53" s="42"/>
      <c r="C53" s="11">
        <v>32</v>
      </c>
      <c r="D53" s="9" t="s">
        <v>148</v>
      </c>
      <c r="E53" s="39" t="s">
        <v>193</v>
      </c>
      <c r="F53" s="40"/>
      <c r="G53" s="10">
        <f>U53/V53</f>
        <v>301.87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9">
        <v>301.87</v>
      </c>
      <c r="V53" s="18">
        <v>1</v>
      </c>
      <c r="W53" s="18">
        <v>7</v>
      </c>
      <c r="X53" s="18">
        <v>8</v>
      </c>
      <c r="Y53" s="18">
        <v>9</v>
      </c>
      <c r="Z53" s="18">
        <v>10</v>
      </c>
      <c r="AA53" s="18">
        <v>11</v>
      </c>
      <c r="AB53" s="18">
        <v>12</v>
      </c>
      <c r="AC53" s="18">
        <v>13</v>
      </c>
      <c r="AD53" s="18">
        <v>14</v>
      </c>
      <c r="AE53" s="18">
        <v>15</v>
      </c>
      <c r="AF53" s="18">
        <v>5</v>
      </c>
      <c r="AG53" s="18">
        <v>6</v>
      </c>
    </row>
    <row r="54" spans="1:33" ht="18.75">
      <c r="A54" s="43"/>
      <c r="B54" s="42"/>
      <c r="C54" s="11">
        <v>16</v>
      </c>
      <c r="D54" s="9" t="s">
        <v>154</v>
      </c>
      <c r="E54" s="39" t="s">
        <v>155</v>
      </c>
      <c r="F54" s="40"/>
      <c r="G54" s="10"/>
      <c r="H54" s="10"/>
      <c r="I54" s="10">
        <f>U54/AF54</f>
        <v>92.02799999999999</v>
      </c>
      <c r="J54" s="10">
        <f>U54/AG54</f>
        <v>76.69</v>
      </c>
      <c r="K54" s="10">
        <f>U54/W54</f>
        <v>65.73428571428572</v>
      </c>
      <c r="L54" s="10">
        <f>U54/X54</f>
        <v>57.5175</v>
      </c>
      <c r="M54" s="10">
        <f>U54/Y54</f>
        <v>51.126666666666665</v>
      </c>
      <c r="N54" s="10">
        <f>U54/Z54</f>
        <v>46.013999999999996</v>
      </c>
      <c r="O54" s="10">
        <f>U54/AA54</f>
        <v>41.83090909090909</v>
      </c>
      <c r="P54" s="10">
        <f>U54/AB54</f>
        <v>38.345</v>
      </c>
      <c r="Q54" s="10">
        <f>U54/AC54</f>
        <v>35.395384615384614</v>
      </c>
      <c r="R54" s="10">
        <f>U54/AD54</f>
        <v>32.86714285714286</v>
      </c>
      <c r="S54" s="10">
        <f>U54/AE54</f>
        <v>30.676</v>
      </c>
      <c r="T54" s="10"/>
      <c r="U54" s="19">
        <v>460.14</v>
      </c>
      <c r="V54" s="18">
        <v>1</v>
      </c>
      <c r="W54" s="18">
        <v>7</v>
      </c>
      <c r="X54" s="18">
        <v>8</v>
      </c>
      <c r="Y54" s="18">
        <v>9</v>
      </c>
      <c r="Z54" s="18">
        <v>10</v>
      </c>
      <c r="AA54" s="18">
        <v>11</v>
      </c>
      <c r="AB54" s="18">
        <v>12</v>
      </c>
      <c r="AC54" s="18">
        <v>13</v>
      </c>
      <c r="AD54" s="18">
        <v>14</v>
      </c>
      <c r="AE54" s="18">
        <v>15</v>
      </c>
      <c r="AF54" s="18">
        <v>5</v>
      </c>
      <c r="AG54" s="18">
        <v>6</v>
      </c>
    </row>
    <row r="55" spans="1:33" ht="18.75">
      <c r="A55" s="24" t="s">
        <v>71</v>
      </c>
      <c r="B55" s="41" t="s">
        <v>162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25"/>
      <c r="V55" s="18">
        <v>1</v>
      </c>
      <c r="W55" s="18">
        <v>7</v>
      </c>
      <c r="X55" s="18">
        <v>8</v>
      </c>
      <c r="Y55" s="18">
        <v>9</v>
      </c>
      <c r="Z55" s="18">
        <v>10</v>
      </c>
      <c r="AA55" s="18">
        <v>11</v>
      </c>
      <c r="AB55" s="18">
        <v>12</v>
      </c>
      <c r="AC55" s="18">
        <v>13</v>
      </c>
      <c r="AD55" s="18">
        <v>14</v>
      </c>
      <c r="AE55" s="18">
        <v>15</v>
      </c>
      <c r="AF55" s="18">
        <v>5</v>
      </c>
      <c r="AG55" s="18">
        <v>6</v>
      </c>
    </row>
    <row r="56" spans="1:33" ht="18.75">
      <c r="A56" s="43" t="s">
        <v>92</v>
      </c>
      <c r="B56" s="42" t="s">
        <v>185</v>
      </c>
      <c r="C56" s="11">
        <v>27</v>
      </c>
      <c r="D56" s="9" t="s">
        <v>72</v>
      </c>
      <c r="E56" s="39" t="s">
        <v>96</v>
      </c>
      <c r="F56" s="40"/>
      <c r="G56" s="10"/>
      <c r="H56" s="10"/>
      <c r="I56" s="10">
        <f>U56/AF56</f>
        <v>83.19800000000001</v>
      </c>
      <c r="J56" s="10">
        <f>U56/AG56</f>
        <v>69.33166666666666</v>
      </c>
      <c r="K56" s="10">
        <f>U56/W56</f>
        <v>59.42714285714286</v>
      </c>
      <c r="L56" s="10">
        <f>U56/X56</f>
        <v>51.99875</v>
      </c>
      <c r="M56" s="10">
        <f>U56/Y56</f>
        <v>46.221111111111114</v>
      </c>
      <c r="N56" s="10">
        <f>U56/Z56</f>
        <v>41.599000000000004</v>
      </c>
      <c r="O56" s="10">
        <f>U56/AA56</f>
        <v>37.81727272727273</v>
      </c>
      <c r="P56" s="10">
        <f>U56/AB56</f>
        <v>34.66583333333333</v>
      </c>
      <c r="Q56" s="10">
        <f>U56/AC56</f>
        <v>31.99923076923077</v>
      </c>
      <c r="R56" s="10">
        <f>U56/AD56</f>
        <v>29.71357142857143</v>
      </c>
      <c r="S56" s="10">
        <f>U56/AE56</f>
        <v>27.732666666666667</v>
      </c>
      <c r="T56" s="10"/>
      <c r="U56" s="19">
        <v>415.99</v>
      </c>
      <c r="V56" s="18">
        <v>1</v>
      </c>
      <c r="W56" s="18">
        <v>7</v>
      </c>
      <c r="X56" s="18">
        <v>8</v>
      </c>
      <c r="Y56" s="18">
        <v>9</v>
      </c>
      <c r="Z56" s="18">
        <v>10</v>
      </c>
      <c r="AA56" s="18">
        <v>11</v>
      </c>
      <c r="AB56" s="18">
        <v>12</v>
      </c>
      <c r="AC56" s="18">
        <v>13</v>
      </c>
      <c r="AD56" s="18">
        <v>14</v>
      </c>
      <c r="AE56" s="18">
        <v>15</v>
      </c>
      <c r="AF56" s="18">
        <v>5</v>
      </c>
      <c r="AG56" s="18">
        <v>6</v>
      </c>
    </row>
    <row r="57" spans="1:33" ht="18.75" customHeight="1">
      <c r="A57" s="43"/>
      <c r="B57" s="42"/>
      <c r="C57" s="11">
        <v>1</v>
      </c>
      <c r="D57" s="9" t="s">
        <v>73</v>
      </c>
      <c r="E57" s="39" t="s">
        <v>161</v>
      </c>
      <c r="F57" s="40"/>
      <c r="G57" s="10"/>
      <c r="H57" s="10"/>
      <c r="I57" s="10">
        <f>U57/AF57</f>
        <v>83.19800000000001</v>
      </c>
      <c r="J57" s="10">
        <f>U57/AG57</f>
        <v>69.33166666666666</v>
      </c>
      <c r="K57" s="10">
        <f>U57/W57</f>
        <v>59.42714285714286</v>
      </c>
      <c r="L57" s="10">
        <f>U57/X57</f>
        <v>51.99875</v>
      </c>
      <c r="M57" s="10">
        <f>U57/Y57</f>
        <v>46.221111111111114</v>
      </c>
      <c r="N57" s="10">
        <f>U57/Z57</f>
        <v>41.599000000000004</v>
      </c>
      <c r="O57" s="10">
        <f>U57/AA57</f>
        <v>37.81727272727273</v>
      </c>
      <c r="P57" s="10">
        <f>U57/AB57</f>
        <v>34.66583333333333</v>
      </c>
      <c r="Q57" s="10">
        <f>U57/AC57</f>
        <v>31.99923076923077</v>
      </c>
      <c r="R57" s="10">
        <f>U57/AD57</f>
        <v>29.71357142857143</v>
      </c>
      <c r="S57" s="10">
        <f>U57/AE57</f>
        <v>27.732666666666667</v>
      </c>
      <c r="T57" s="10"/>
      <c r="U57" s="19">
        <v>415.99</v>
      </c>
      <c r="V57" s="18">
        <v>1</v>
      </c>
      <c r="W57" s="18">
        <v>7</v>
      </c>
      <c r="X57" s="18">
        <v>8</v>
      </c>
      <c r="Y57" s="18">
        <v>9</v>
      </c>
      <c r="Z57" s="18">
        <v>10</v>
      </c>
      <c r="AA57" s="18">
        <v>11</v>
      </c>
      <c r="AB57" s="18">
        <v>12</v>
      </c>
      <c r="AC57" s="18">
        <v>13</v>
      </c>
      <c r="AD57" s="18">
        <v>14</v>
      </c>
      <c r="AE57" s="18">
        <v>15</v>
      </c>
      <c r="AF57" s="18">
        <v>5</v>
      </c>
      <c r="AG57" s="18">
        <v>6</v>
      </c>
    </row>
    <row r="58" spans="1:33" ht="18.75">
      <c r="A58" s="43"/>
      <c r="B58" s="42"/>
      <c r="C58" s="11">
        <v>12</v>
      </c>
      <c r="D58" s="9" t="s">
        <v>76</v>
      </c>
      <c r="E58" s="39" t="s">
        <v>33</v>
      </c>
      <c r="F58" s="40"/>
      <c r="G58" s="10"/>
      <c r="H58" s="10"/>
      <c r="I58" s="10">
        <f>U58/AF58</f>
        <v>167.698</v>
      </c>
      <c r="J58" s="10">
        <f>U58/AG58</f>
        <v>139.74833333333333</v>
      </c>
      <c r="K58" s="10">
        <f aca="true" t="shared" si="24" ref="K58:K64">U58/W58</f>
        <v>119.78428571428572</v>
      </c>
      <c r="L58" s="10">
        <f aca="true" t="shared" si="25" ref="L58:L64">U58/X58</f>
        <v>104.81125</v>
      </c>
      <c r="M58" s="10">
        <f aca="true" t="shared" si="26" ref="M58:M64">U58/Y58</f>
        <v>93.16555555555556</v>
      </c>
      <c r="N58" s="10">
        <f aca="true" t="shared" si="27" ref="N58:N64">U58/Z58</f>
        <v>83.849</v>
      </c>
      <c r="O58" s="10">
        <f aca="true" t="shared" si="28" ref="O58:O64">U58/AA58</f>
        <v>76.22636363636364</v>
      </c>
      <c r="P58" s="10">
        <f aca="true" t="shared" si="29" ref="P58:P64">U58/AB58</f>
        <v>69.87416666666667</v>
      </c>
      <c r="Q58" s="10">
        <f aca="true" t="shared" si="30" ref="Q58:Q64">U58/AC58</f>
        <v>64.49923076923076</v>
      </c>
      <c r="R58" s="10">
        <f aca="true" t="shared" si="31" ref="R58:R64">U58/AD58</f>
        <v>59.89214285714286</v>
      </c>
      <c r="S58" s="10">
        <f aca="true" t="shared" si="32" ref="S58:S64">U58/AE58</f>
        <v>55.89933333333333</v>
      </c>
      <c r="T58" s="10"/>
      <c r="U58" s="19">
        <v>838.49</v>
      </c>
      <c r="V58" s="18">
        <v>1</v>
      </c>
      <c r="W58" s="18">
        <v>7</v>
      </c>
      <c r="X58" s="18">
        <v>8</v>
      </c>
      <c r="Y58" s="18">
        <v>9</v>
      </c>
      <c r="Z58" s="18">
        <v>10</v>
      </c>
      <c r="AA58" s="18">
        <v>11</v>
      </c>
      <c r="AB58" s="18">
        <v>12</v>
      </c>
      <c r="AC58" s="18">
        <v>13</v>
      </c>
      <c r="AD58" s="18">
        <v>14</v>
      </c>
      <c r="AE58" s="18">
        <v>15</v>
      </c>
      <c r="AF58" s="18">
        <v>5</v>
      </c>
      <c r="AG58" s="18">
        <v>6</v>
      </c>
    </row>
    <row r="59" spans="1:33" ht="18.75" customHeight="1">
      <c r="A59" s="43"/>
      <c r="B59" s="42"/>
      <c r="C59" s="11">
        <v>12</v>
      </c>
      <c r="D59" s="9" t="s">
        <v>77</v>
      </c>
      <c r="E59" s="39" t="s">
        <v>194</v>
      </c>
      <c r="F59" s="40"/>
      <c r="G59" s="10"/>
      <c r="H59" s="10"/>
      <c r="I59" s="10">
        <f aca="true" t="shared" si="33" ref="I59:I64">U59/AF59</f>
        <v>169.866</v>
      </c>
      <c r="J59" s="10">
        <f aca="true" t="shared" si="34" ref="J59:J64">U59/AG59</f>
        <v>141.555</v>
      </c>
      <c r="K59" s="10">
        <f t="shared" si="24"/>
        <v>121.33285714285715</v>
      </c>
      <c r="L59" s="10">
        <f t="shared" si="25"/>
        <v>106.16625</v>
      </c>
      <c r="M59" s="10">
        <f t="shared" si="26"/>
        <v>94.37</v>
      </c>
      <c r="N59" s="10">
        <f t="shared" si="27"/>
        <v>84.933</v>
      </c>
      <c r="O59" s="10">
        <f t="shared" si="28"/>
        <v>77.21181818181819</v>
      </c>
      <c r="P59" s="10">
        <f t="shared" si="29"/>
        <v>70.7775</v>
      </c>
      <c r="Q59" s="10">
        <f t="shared" si="30"/>
        <v>65.33307692307693</v>
      </c>
      <c r="R59" s="10">
        <f t="shared" si="31"/>
        <v>60.666428571428575</v>
      </c>
      <c r="S59" s="10">
        <f t="shared" si="32"/>
        <v>56.622</v>
      </c>
      <c r="T59" s="10"/>
      <c r="U59" s="19">
        <v>849.33</v>
      </c>
      <c r="V59" s="18">
        <v>1</v>
      </c>
      <c r="W59" s="18">
        <v>7</v>
      </c>
      <c r="X59" s="18">
        <v>8</v>
      </c>
      <c r="Y59" s="18">
        <v>9</v>
      </c>
      <c r="Z59" s="18">
        <v>10</v>
      </c>
      <c r="AA59" s="18">
        <v>11</v>
      </c>
      <c r="AB59" s="18">
        <v>12</v>
      </c>
      <c r="AC59" s="18">
        <v>13</v>
      </c>
      <c r="AD59" s="18">
        <v>14</v>
      </c>
      <c r="AE59" s="18">
        <v>15</v>
      </c>
      <c r="AF59" s="18">
        <v>5</v>
      </c>
      <c r="AG59" s="18">
        <v>6</v>
      </c>
    </row>
    <row r="60" spans="1:33" ht="18.75">
      <c r="A60" s="43"/>
      <c r="B60" s="42"/>
      <c r="C60" s="11">
        <v>12</v>
      </c>
      <c r="D60" s="9" t="s">
        <v>78</v>
      </c>
      <c r="E60" s="39" t="s">
        <v>195</v>
      </c>
      <c r="F60" s="40"/>
      <c r="G60" s="10"/>
      <c r="H60" s="10"/>
      <c r="I60" s="10">
        <f t="shared" si="33"/>
        <v>213.198</v>
      </c>
      <c r="J60" s="10">
        <f t="shared" si="34"/>
        <v>177.665</v>
      </c>
      <c r="K60" s="10">
        <f t="shared" si="24"/>
        <v>152.28428571428572</v>
      </c>
      <c r="L60" s="10">
        <f t="shared" si="25"/>
        <v>133.24875</v>
      </c>
      <c r="M60" s="10">
        <f t="shared" si="26"/>
        <v>118.44333333333333</v>
      </c>
      <c r="N60" s="10">
        <f t="shared" si="27"/>
        <v>106.599</v>
      </c>
      <c r="O60" s="10">
        <f t="shared" si="28"/>
        <v>96.90818181818182</v>
      </c>
      <c r="P60" s="10">
        <f t="shared" si="29"/>
        <v>88.8325</v>
      </c>
      <c r="Q60" s="10">
        <f t="shared" si="30"/>
        <v>81.99923076923076</v>
      </c>
      <c r="R60" s="10">
        <f t="shared" si="31"/>
        <v>76.14214285714286</v>
      </c>
      <c r="S60" s="10">
        <f t="shared" si="32"/>
        <v>71.066</v>
      </c>
      <c r="T60" s="10"/>
      <c r="U60" s="19">
        <v>1065.99</v>
      </c>
      <c r="V60" s="18">
        <v>1</v>
      </c>
      <c r="W60" s="18">
        <v>7</v>
      </c>
      <c r="X60" s="18">
        <v>8</v>
      </c>
      <c r="Y60" s="18">
        <v>9</v>
      </c>
      <c r="Z60" s="18">
        <v>10</v>
      </c>
      <c r="AA60" s="18">
        <v>11</v>
      </c>
      <c r="AB60" s="18">
        <v>12</v>
      </c>
      <c r="AC60" s="18">
        <v>13</v>
      </c>
      <c r="AD60" s="18">
        <v>14</v>
      </c>
      <c r="AE60" s="18">
        <v>15</v>
      </c>
      <c r="AF60" s="18">
        <v>5</v>
      </c>
      <c r="AG60" s="18">
        <v>6</v>
      </c>
    </row>
    <row r="61" spans="1:33" ht="18.75">
      <c r="A61" s="43"/>
      <c r="B61" s="42"/>
      <c r="C61" s="11">
        <v>36</v>
      </c>
      <c r="D61" s="9" t="s">
        <v>79</v>
      </c>
      <c r="E61" s="39" t="s">
        <v>102</v>
      </c>
      <c r="F61" s="40"/>
      <c r="G61" s="10"/>
      <c r="H61" s="10"/>
      <c r="I61" s="10">
        <f t="shared" si="33"/>
        <v>137.366</v>
      </c>
      <c r="J61" s="10">
        <f t="shared" si="34"/>
        <v>114.47166666666668</v>
      </c>
      <c r="K61" s="10">
        <f t="shared" si="24"/>
        <v>98.11857142857143</v>
      </c>
      <c r="L61" s="10">
        <f t="shared" si="25"/>
        <v>85.85375</v>
      </c>
      <c r="M61" s="10">
        <f t="shared" si="26"/>
        <v>76.31444444444445</v>
      </c>
      <c r="N61" s="10">
        <f t="shared" si="27"/>
        <v>68.683</v>
      </c>
      <c r="O61" s="10">
        <f t="shared" si="28"/>
        <v>62.439090909090915</v>
      </c>
      <c r="P61" s="10">
        <f t="shared" si="29"/>
        <v>57.23583333333334</v>
      </c>
      <c r="Q61" s="10">
        <f t="shared" si="30"/>
        <v>52.83307692307692</v>
      </c>
      <c r="R61" s="10">
        <f t="shared" si="31"/>
        <v>49.059285714285714</v>
      </c>
      <c r="S61" s="10">
        <f t="shared" si="32"/>
        <v>45.78866666666667</v>
      </c>
      <c r="T61" s="10"/>
      <c r="U61" s="19">
        <v>686.83</v>
      </c>
      <c r="V61" s="18">
        <v>1</v>
      </c>
      <c r="W61" s="18">
        <v>7</v>
      </c>
      <c r="X61" s="18">
        <v>8</v>
      </c>
      <c r="Y61" s="18">
        <v>9</v>
      </c>
      <c r="Z61" s="18">
        <v>10</v>
      </c>
      <c r="AA61" s="18">
        <v>11</v>
      </c>
      <c r="AB61" s="18">
        <v>12</v>
      </c>
      <c r="AC61" s="18">
        <v>13</v>
      </c>
      <c r="AD61" s="18">
        <v>14</v>
      </c>
      <c r="AE61" s="18">
        <v>15</v>
      </c>
      <c r="AF61" s="18">
        <v>5</v>
      </c>
      <c r="AG61" s="18">
        <v>6</v>
      </c>
    </row>
    <row r="62" spans="1:33" ht="18.75">
      <c r="A62" s="43"/>
      <c r="B62" s="42"/>
      <c r="C62" s="11">
        <v>16</v>
      </c>
      <c r="D62" s="9" t="s">
        <v>80</v>
      </c>
      <c r="E62" s="39" t="s">
        <v>103</v>
      </c>
      <c r="F62" s="40"/>
      <c r="G62" s="10"/>
      <c r="H62" s="10"/>
      <c r="I62" s="10">
        <f t="shared" si="33"/>
        <v>117.324</v>
      </c>
      <c r="J62" s="10">
        <f t="shared" si="34"/>
        <v>97.77</v>
      </c>
      <c r="K62" s="10">
        <f t="shared" si="24"/>
        <v>83.80285714285715</v>
      </c>
      <c r="L62" s="10">
        <f t="shared" si="25"/>
        <v>73.3275</v>
      </c>
      <c r="M62" s="10">
        <f t="shared" si="26"/>
        <v>65.18</v>
      </c>
      <c r="N62" s="10">
        <f t="shared" si="27"/>
        <v>58.662</v>
      </c>
      <c r="O62" s="10">
        <f t="shared" si="28"/>
        <v>53.32909090909091</v>
      </c>
      <c r="P62" s="10">
        <f t="shared" si="29"/>
        <v>48.885</v>
      </c>
      <c r="Q62" s="10">
        <f t="shared" si="30"/>
        <v>45.12461538461538</v>
      </c>
      <c r="R62" s="10">
        <f t="shared" si="31"/>
        <v>41.901428571428575</v>
      </c>
      <c r="S62" s="10">
        <f t="shared" si="32"/>
        <v>39.108</v>
      </c>
      <c r="T62" s="10"/>
      <c r="U62" s="19">
        <v>586.62</v>
      </c>
      <c r="V62" s="18">
        <v>1</v>
      </c>
      <c r="W62" s="18">
        <v>7</v>
      </c>
      <c r="X62" s="18">
        <v>8</v>
      </c>
      <c r="Y62" s="18">
        <v>9</v>
      </c>
      <c r="Z62" s="18">
        <v>10</v>
      </c>
      <c r="AA62" s="18">
        <v>11</v>
      </c>
      <c r="AB62" s="18">
        <v>12</v>
      </c>
      <c r="AC62" s="18">
        <v>13</v>
      </c>
      <c r="AD62" s="18">
        <v>14</v>
      </c>
      <c r="AE62" s="18">
        <v>15</v>
      </c>
      <c r="AF62" s="18">
        <v>5</v>
      </c>
      <c r="AG62" s="18">
        <v>6</v>
      </c>
    </row>
    <row r="63" spans="1:33" ht="18.75">
      <c r="A63" s="43"/>
      <c r="B63" s="42"/>
      <c r="C63" s="11">
        <v>144</v>
      </c>
      <c r="D63" s="9" t="s">
        <v>81</v>
      </c>
      <c r="E63" s="39" t="s">
        <v>104</v>
      </c>
      <c r="F63" s="40"/>
      <c r="G63" s="10"/>
      <c r="H63" s="10"/>
      <c r="I63" s="10">
        <f t="shared" si="33"/>
        <v>72.55</v>
      </c>
      <c r="J63" s="10">
        <f t="shared" si="34"/>
        <v>60.458333333333336</v>
      </c>
      <c r="K63" s="10">
        <f t="shared" si="24"/>
        <v>51.82142857142857</v>
      </c>
      <c r="L63" s="10">
        <f t="shared" si="25"/>
        <v>45.34375</v>
      </c>
      <c r="M63" s="10">
        <f t="shared" si="26"/>
        <v>40.30555555555556</v>
      </c>
      <c r="N63" s="10">
        <f t="shared" si="27"/>
        <v>36.275</v>
      </c>
      <c r="O63" s="10">
        <f t="shared" si="28"/>
        <v>32.97727272727273</v>
      </c>
      <c r="P63" s="10">
        <f t="shared" si="29"/>
        <v>30.229166666666668</v>
      </c>
      <c r="Q63" s="10">
        <f t="shared" si="30"/>
        <v>27.903846153846153</v>
      </c>
      <c r="R63" s="10">
        <f t="shared" si="31"/>
        <v>25.910714285714285</v>
      </c>
      <c r="S63" s="10">
        <f t="shared" si="32"/>
        <v>24.183333333333334</v>
      </c>
      <c r="T63" s="10"/>
      <c r="U63" s="19">
        <v>362.75</v>
      </c>
      <c r="V63" s="18">
        <v>1</v>
      </c>
      <c r="W63" s="18">
        <v>7</v>
      </c>
      <c r="X63" s="18">
        <v>8</v>
      </c>
      <c r="Y63" s="18">
        <v>9</v>
      </c>
      <c r="Z63" s="18">
        <v>10</v>
      </c>
      <c r="AA63" s="18">
        <v>11</v>
      </c>
      <c r="AB63" s="18">
        <v>12</v>
      </c>
      <c r="AC63" s="18">
        <v>13</v>
      </c>
      <c r="AD63" s="18">
        <v>14</v>
      </c>
      <c r="AE63" s="18">
        <v>15</v>
      </c>
      <c r="AF63" s="18">
        <v>5</v>
      </c>
      <c r="AG63" s="18">
        <v>6</v>
      </c>
    </row>
    <row r="64" spans="1:33" ht="18.75">
      <c r="A64" s="43"/>
      <c r="B64" s="42"/>
      <c r="C64" s="11">
        <v>144</v>
      </c>
      <c r="D64" s="9" t="s">
        <v>82</v>
      </c>
      <c r="E64" s="39" t="s">
        <v>105</v>
      </c>
      <c r="F64" s="40"/>
      <c r="G64" s="10"/>
      <c r="H64" s="10"/>
      <c r="I64" s="10">
        <f t="shared" si="33"/>
        <v>73.728</v>
      </c>
      <c r="J64" s="10">
        <f t="shared" si="34"/>
        <v>61.44</v>
      </c>
      <c r="K64" s="10">
        <f t="shared" si="24"/>
        <v>52.66285714285714</v>
      </c>
      <c r="L64" s="10">
        <f t="shared" si="25"/>
        <v>46.08</v>
      </c>
      <c r="M64" s="10">
        <f t="shared" si="26"/>
        <v>40.96</v>
      </c>
      <c r="N64" s="10">
        <f t="shared" si="27"/>
        <v>36.864</v>
      </c>
      <c r="O64" s="10">
        <f t="shared" si="28"/>
        <v>33.51272727272727</v>
      </c>
      <c r="P64" s="10">
        <f t="shared" si="29"/>
        <v>30.72</v>
      </c>
      <c r="Q64" s="10">
        <f t="shared" si="30"/>
        <v>28.356923076923074</v>
      </c>
      <c r="R64" s="10">
        <f t="shared" si="31"/>
        <v>26.33142857142857</v>
      </c>
      <c r="S64" s="10">
        <f t="shared" si="32"/>
        <v>24.576</v>
      </c>
      <c r="T64" s="10"/>
      <c r="U64" s="19">
        <v>368.64</v>
      </c>
      <c r="V64" s="18">
        <v>1</v>
      </c>
      <c r="W64" s="18">
        <v>7</v>
      </c>
      <c r="X64" s="18">
        <v>8</v>
      </c>
      <c r="Y64" s="18">
        <v>9</v>
      </c>
      <c r="Z64" s="18">
        <v>10</v>
      </c>
      <c r="AA64" s="18">
        <v>11</v>
      </c>
      <c r="AB64" s="18">
        <v>12</v>
      </c>
      <c r="AC64" s="18">
        <v>13</v>
      </c>
      <c r="AD64" s="18">
        <v>14</v>
      </c>
      <c r="AE64" s="18">
        <v>15</v>
      </c>
      <c r="AF64" s="18">
        <v>5</v>
      </c>
      <c r="AG64" s="18">
        <v>6</v>
      </c>
    </row>
    <row r="65" spans="1:33" ht="18.75">
      <c r="A65" s="43" t="s">
        <v>93</v>
      </c>
      <c r="B65" s="42" t="s">
        <v>186</v>
      </c>
      <c r="C65" s="11">
        <v>128</v>
      </c>
      <c r="D65" s="9" t="s">
        <v>113</v>
      </c>
      <c r="E65" s="39" t="s">
        <v>196</v>
      </c>
      <c r="F65" s="40"/>
      <c r="G65" s="10"/>
      <c r="H65" s="10"/>
      <c r="I65" s="10">
        <f>U65/AF65</f>
        <v>85.864</v>
      </c>
      <c r="J65" s="10">
        <f>U65/AG65</f>
        <v>71.55333333333333</v>
      </c>
      <c r="K65" s="10">
        <f>U65/W65</f>
        <v>61.33142857142857</v>
      </c>
      <c r="L65" s="10">
        <f>U65/X65</f>
        <v>53.665</v>
      </c>
      <c r="M65" s="10">
        <f>U65/Y65</f>
        <v>47.70222222222222</v>
      </c>
      <c r="N65" s="10">
        <f>U65/Z65</f>
        <v>42.932</v>
      </c>
      <c r="O65" s="10">
        <f>U65/AA65</f>
        <v>39.02909090909091</v>
      </c>
      <c r="P65" s="10">
        <f>U65/AB65</f>
        <v>35.776666666666664</v>
      </c>
      <c r="Q65" s="10">
        <f>U65/AC65</f>
        <v>33.02461538461539</v>
      </c>
      <c r="R65" s="10">
        <f>U65/AD65</f>
        <v>30.665714285714284</v>
      </c>
      <c r="S65" s="10">
        <f>U65/AE65</f>
        <v>28.621333333333332</v>
      </c>
      <c r="T65" s="10"/>
      <c r="U65" s="19">
        <v>429.32</v>
      </c>
      <c r="V65" s="18">
        <v>1</v>
      </c>
      <c r="W65" s="18">
        <v>7</v>
      </c>
      <c r="X65" s="18">
        <v>8</v>
      </c>
      <c r="Y65" s="18">
        <v>9</v>
      </c>
      <c r="Z65" s="18">
        <v>10</v>
      </c>
      <c r="AA65" s="18">
        <v>11</v>
      </c>
      <c r="AB65" s="18">
        <v>12</v>
      </c>
      <c r="AC65" s="18">
        <v>13</v>
      </c>
      <c r="AD65" s="18">
        <v>14</v>
      </c>
      <c r="AE65" s="18">
        <v>15</v>
      </c>
      <c r="AF65" s="18">
        <v>5</v>
      </c>
      <c r="AG65" s="18">
        <v>6</v>
      </c>
    </row>
    <row r="66" spans="1:33" ht="18.75">
      <c r="A66" s="43"/>
      <c r="B66" s="42"/>
      <c r="C66" s="11">
        <v>144</v>
      </c>
      <c r="D66" s="9" t="s">
        <v>114</v>
      </c>
      <c r="E66" s="39" t="s">
        <v>86</v>
      </c>
      <c r="F66" s="40"/>
      <c r="G66" s="10"/>
      <c r="H66" s="10"/>
      <c r="I66" s="10">
        <f aca="true" t="shared" si="35" ref="I66:I71">U66/AF66</f>
        <v>136.59</v>
      </c>
      <c r="J66" s="10">
        <f aca="true" t="shared" si="36" ref="J66:J71">U66/AG66</f>
        <v>113.825</v>
      </c>
      <c r="K66" s="10">
        <f>U66/W66</f>
        <v>97.56428571428572</v>
      </c>
      <c r="L66" s="10">
        <f>U66/X66</f>
        <v>85.36875</v>
      </c>
      <c r="M66" s="10">
        <f>U66/Y66</f>
        <v>75.88333333333334</v>
      </c>
      <c r="N66" s="10">
        <f>U66/Z66</f>
        <v>68.295</v>
      </c>
      <c r="O66" s="10">
        <f>U66/AA66</f>
        <v>62.08636363636364</v>
      </c>
      <c r="P66" s="10">
        <f>U66/AB66</f>
        <v>56.9125</v>
      </c>
      <c r="Q66" s="10">
        <f>U66/AC66</f>
        <v>52.534615384615385</v>
      </c>
      <c r="R66" s="10">
        <f>U66/AD66</f>
        <v>48.78214285714286</v>
      </c>
      <c r="S66" s="10">
        <f>U66/AE66</f>
        <v>45.53</v>
      </c>
      <c r="T66" s="10"/>
      <c r="U66" s="19">
        <v>682.95</v>
      </c>
      <c r="V66" s="18">
        <v>1</v>
      </c>
      <c r="W66" s="18">
        <v>7</v>
      </c>
      <c r="X66" s="18">
        <v>8</v>
      </c>
      <c r="Y66" s="18">
        <v>9</v>
      </c>
      <c r="Z66" s="18">
        <v>10</v>
      </c>
      <c r="AA66" s="18">
        <v>11</v>
      </c>
      <c r="AB66" s="18">
        <v>12</v>
      </c>
      <c r="AC66" s="18">
        <v>13</v>
      </c>
      <c r="AD66" s="18">
        <v>14</v>
      </c>
      <c r="AE66" s="18">
        <v>15</v>
      </c>
      <c r="AF66" s="18">
        <v>5</v>
      </c>
      <c r="AG66" s="18">
        <v>6</v>
      </c>
    </row>
    <row r="67" spans="1:33" ht="18.75">
      <c r="A67" s="43"/>
      <c r="B67" s="42"/>
      <c r="C67" s="11">
        <v>72</v>
      </c>
      <c r="D67" s="9" t="s">
        <v>115</v>
      </c>
      <c r="E67" s="39" t="s">
        <v>87</v>
      </c>
      <c r="F67" s="40"/>
      <c r="G67" s="10"/>
      <c r="H67" s="10"/>
      <c r="I67" s="10">
        <f t="shared" si="35"/>
        <v>83.112</v>
      </c>
      <c r="J67" s="10">
        <f t="shared" si="36"/>
        <v>69.26</v>
      </c>
      <c r="K67" s="10">
        <f>U67/W67</f>
        <v>59.36571428571428</v>
      </c>
      <c r="L67" s="10">
        <f>U67/X67</f>
        <v>51.945</v>
      </c>
      <c r="M67" s="10">
        <f>U67/Y67</f>
        <v>46.17333333333333</v>
      </c>
      <c r="N67" s="10">
        <f>U67/Z67</f>
        <v>41.556</v>
      </c>
      <c r="O67" s="10">
        <f>U67/AA67</f>
        <v>37.77818181818182</v>
      </c>
      <c r="P67" s="10">
        <f>U67/AB67</f>
        <v>34.63</v>
      </c>
      <c r="Q67" s="10">
        <f>U67/AC67</f>
        <v>31.966153846153848</v>
      </c>
      <c r="R67" s="10">
        <f>U67/AD67</f>
        <v>29.68285714285714</v>
      </c>
      <c r="S67" s="10">
        <f>U67/AE67</f>
        <v>27.704</v>
      </c>
      <c r="T67" s="10"/>
      <c r="U67" s="19">
        <v>415.56</v>
      </c>
      <c r="V67" s="18">
        <v>1</v>
      </c>
      <c r="W67" s="18">
        <v>7</v>
      </c>
      <c r="X67" s="18">
        <v>8</v>
      </c>
      <c r="Y67" s="18">
        <v>9</v>
      </c>
      <c r="Z67" s="18">
        <v>10</v>
      </c>
      <c r="AA67" s="18">
        <v>11</v>
      </c>
      <c r="AB67" s="18">
        <v>12</v>
      </c>
      <c r="AC67" s="18">
        <v>13</v>
      </c>
      <c r="AD67" s="18">
        <v>14</v>
      </c>
      <c r="AE67" s="18">
        <v>15</v>
      </c>
      <c r="AF67" s="18">
        <v>5</v>
      </c>
      <c r="AG67" s="18">
        <v>6</v>
      </c>
    </row>
    <row r="68" spans="1:33" ht="18.75">
      <c r="A68" s="43"/>
      <c r="B68" s="42"/>
      <c r="C68" s="11">
        <v>72</v>
      </c>
      <c r="D68" s="9" t="s">
        <v>116</v>
      </c>
      <c r="E68" s="39" t="s">
        <v>89</v>
      </c>
      <c r="F68" s="40"/>
      <c r="G68" s="10"/>
      <c r="H68" s="10"/>
      <c r="I68" s="10">
        <f t="shared" si="35"/>
        <v>106.56800000000001</v>
      </c>
      <c r="J68" s="10">
        <f t="shared" si="36"/>
        <v>88.80666666666667</v>
      </c>
      <c r="K68" s="10">
        <f aca="true" t="shared" si="37" ref="K68:K74">U68/W68</f>
        <v>76.12</v>
      </c>
      <c r="L68" s="10">
        <f aca="true" t="shared" si="38" ref="L68:L74">U68/X68</f>
        <v>66.605</v>
      </c>
      <c r="M68" s="10">
        <f aca="true" t="shared" si="39" ref="M68:M74">U68/Y68</f>
        <v>59.20444444444445</v>
      </c>
      <c r="N68" s="10">
        <f aca="true" t="shared" si="40" ref="N68:N74">U68/Z68</f>
        <v>53.284000000000006</v>
      </c>
      <c r="O68" s="10">
        <f aca="true" t="shared" si="41" ref="O68:O74">U68/AA68</f>
        <v>48.440000000000005</v>
      </c>
      <c r="P68" s="10">
        <f aca="true" t="shared" si="42" ref="P68:P74">U68/AB68</f>
        <v>44.403333333333336</v>
      </c>
      <c r="Q68" s="10">
        <f aca="true" t="shared" si="43" ref="Q68:Q74">U68/AC68</f>
        <v>40.98769230769231</v>
      </c>
      <c r="R68" s="10">
        <f aca="true" t="shared" si="44" ref="R68:R74">U68/AD68</f>
        <v>38.06</v>
      </c>
      <c r="S68" s="10">
        <f aca="true" t="shared" si="45" ref="S68:S74">U68/AE68</f>
        <v>35.522666666666666</v>
      </c>
      <c r="T68" s="10"/>
      <c r="U68" s="19">
        <v>532.84</v>
      </c>
      <c r="V68" s="18">
        <v>1</v>
      </c>
      <c r="W68" s="18">
        <v>7</v>
      </c>
      <c r="X68" s="18">
        <v>8</v>
      </c>
      <c r="Y68" s="18">
        <v>9</v>
      </c>
      <c r="Z68" s="18">
        <v>10</v>
      </c>
      <c r="AA68" s="18">
        <v>11</v>
      </c>
      <c r="AB68" s="18">
        <v>12</v>
      </c>
      <c r="AC68" s="18">
        <v>13</v>
      </c>
      <c r="AD68" s="18">
        <v>14</v>
      </c>
      <c r="AE68" s="18">
        <v>15</v>
      </c>
      <c r="AF68" s="18">
        <v>5</v>
      </c>
      <c r="AG68" s="18">
        <v>6</v>
      </c>
    </row>
    <row r="69" spans="1:33" ht="18.75">
      <c r="A69" s="43"/>
      <c r="B69" s="42"/>
      <c r="C69" s="11">
        <v>72</v>
      </c>
      <c r="D69" s="9" t="s">
        <v>117</v>
      </c>
      <c r="E69" s="39" t="s">
        <v>90</v>
      </c>
      <c r="F69" s="40"/>
      <c r="G69" s="10"/>
      <c r="H69" s="10"/>
      <c r="I69" s="10">
        <f t="shared" si="35"/>
        <v>83.92</v>
      </c>
      <c r="J69" s="10">
        <f t="shared" si="36"/>
        <v>69.93333333333334</v>
      </c>
      <c r="K69" s="10">
        <f t="shared" si="37"/>
        <v>59.94285714285714</v>
      </c>
      <c r="L69" s="10">
        <f t="shared" si="38"/>
        <v>52.45</v>
      </c>
      <c r="M69" s="10">
        <f t="shared" si="39"/>
        <v>46.62222222222223</v>
      </c>
      <c r="N69" s="10">
        <f t="shared" si="40"/>
        <v>41.96</v>
      </c>
      <c r="O69" s="10">
        <f t="shared" si="41"/>
        <v>38.14545454545455</v>
      </c>
      <c r="P69" s="10">
        <f t="shared" si="42"/>
        <v>34.96666666666667</v>
      </c>
      <c r="Q69" s="10">
        <f t="shared" si="43"/>
        <v>32.276923076923076</v>
      </c>
      <c r="R69" s="10">
        <f t="shared" si="44"/>
        <v>29.97142857142857</v>
      </c>
      <c r="S69" s="10">
        <f t="shared" si="45"/>
        <v>27.973333333333336</v>
      </c>
      <c r="T69" s="10"/>
      <c r="U69" s="19">
        <v>419.6</v>
      </c>
      <c r="V69" s="18">
        <v>1</v>
      </c>
      <c r="W69" s="18">
        <v>7</v>
      </c>
      <c r="X69" s="18">
        <v>8</v>
      </c>
      <c r="Y69" s="18">
        <v>9</v>
      </c>
      <c r="Z69" s="18">
        <v>10</v>
      </c>
      <c r="AA69" s="18">
        <v>11</v>
      </c>
      <c r="AB69" s="18">
        <v>12</v>
      </c>
      <c r="AC69" s="18">
        <v>13</v>
      </c>
      <c r="AD69" s="18">
        <v>14</v>
      </c>
      <c r="AE69" s="18">
        <v>15</v>
      </c>
      <c r="AF69" s="18">
        <v>5</v>
      </c>
      <c r="AG69" s="18">
        <v>6</v>
      </c>
    </row>
    <row r="70" spans="1:33" ht="18.75">
      <c r="A70" s="43"/>
      <c r="B70" s="42"/>
      <c r="C70" s="11">
        <v>32</v>
      </c>
      <c r="D70" s="9" t="s">
        <v>118</v>
      </c>
      <c r="E70" s="39" t="s">
        <v>98</v>
      </c>
      <c r="F70" s="40"/>
      <c r="G70" s="10"/>
      <c r="H70" s="10"/>
      <c r="I70" s="10">
        <f t="shared" si="35"/>
        <v>92.96799999999999</v>
      </c>
      <c r="J70" s="10">
        <f t="shared" si="36"/>
        <v>77.47333333333333</v>
      </c>
      <c r="K70" s="10">
        <f t="shared" si="37"/>
        <v>66.40571428571428</v>
      </c>
      <c r="L70" s="10">
        <f t="shared" si="38"/>
        <v>58.105</v>
      </c>
      <c r="M70" s="10">
        <f t="shared" si="39"/>
        <v>51.648888888888884</v>
      </c>
      <c r="N70" s="10">
        <f t="shared" si="40"/>
        <v>46.483999999999995</v>
      </c>
      <c r="O70" s="10">
        <f t="shared" si="41"/>
        <v>42.25818181818182</v>
      </c>
      <c r="P70" s="10">
        <f t="shared" si="42"/>
        <v>38.736666666666665</v>
      </c>
      <c r="Q70" s="10">
        <f t="shared" si="43"/>
        <v>35.75692307692307</v>
      </c>
      <c r="R70" s="10">
        <f t="shared" si="44"/>
        <v>33.20285714285714</v>
      </c>
      <c r="S70" s="10">
        <f t="shared" si="45"/>
        <v>30.98933333333333</v>
      </c>
      <c r="T70" s="10"/>
      <c r="U70" s="19">
        <v>464.84</v>
      </c>
      <c r="V70" s="18">
        <v>1</v>
      </c>
      <c r="W70" s="18">
        <v>7</v>
      </c>
      <c r="X70" s="18">
        <v>8</v>
      </c>
      <c r="Y70" s="18">
        <v>9</v>
      </c>
      <c r="Z70" s="18">
        <v>10</v>
      </c>
      <c r="AA70" s="18">
        <v>11</v>
      </c>
      <c r="AB70" s="18">
        <v>12</v>
      </c>
      <c r="AC70" s="18">
        <v>13</v>
      </c>
      <c r="AD70" s="18">
        <v>14</v>
      </c>
      <c r="AE70" s="18">
        <v>15</v>
      </c>
      <c r="AF70" s="18">
        <v>5</v>
      </c>
      <c r="AG70" s="18">
        <v>6</v>
      </c>
    </row>
    <row r="71" spans="1:33" ht="18.75">
      <c r="A71" s="43"/>
      <c r="B71" s="42"/>
      <c r="C71" s="11">
        <v>144</v>
      </c>
      <c r="D71" s="9" t="s">
        <v>119</v>
      </c>
      <c r="E71" s="39" t="s">
        <v>91</v>
      </c>
      <c r="F71" s="40"/>
      <c r="G71" s="10"/>
      <c r="H71" s="10"/>
      <c r="I71" s="10">
        <f t="shared" si="35"/>
        <v>97.11</v>
      </c>
      <c r="J71" s="10">
        <f t="shared" si="36"/>
        <v>80.925</v>
      </c>
      <c r="K71" s="10">
        <f t="shared" si="37"/>
        <v>69.36428571428571</v>
      </c>
      <c r="L71" s="10">
        <f t="shared" si="38"/>
        <v>60.69375</v>
      </c>
      <c r="M71" s="10">
        <f t="shared" si="39"/>
        <v>53.95</v>
      </c>
      <c r="N71" s="10">
        <f t="shared" si="40"/>
        <v>48.555</v>
      </c>
      <c r="O71" s="10">
        <f t="shared" si="41"/>
        <v>44.14090909090909</v>
      </c>
      <c r="P71" s="10">
        <f t="shared" si="42"/>
        <v>40.4625</v>
      </c>
      <c r="Q71" s="10">
        <f t="shared" si="43"/>
        <v>37.35</v>
      </c>
      <c r="R71" s="10">
        <f t="shared" si="44"/>
        <v>34.68214285714286</v>
      </c>
      <c r="S71" s="10">
        <f t="shared" si="45"/>
        <v>32.37</v>
      </c>
      <c r="T71" s="10"/>
      <c r="U71" s="19">
        <v>485.55</v>
      </c>
      <c r="V71" s="18">
        <v>1</v>
      </c>
      <c r="W71" s="18">
        <v>7</v>
      </c>
      <c r="X71" s="18">
        <v>8</v>
      </c>
      <c r="Y71" s="18">
        <v>9</v>
      </c>
      <c r="Z71" s="18">
        <v>10</v>
      </c>
      <c r="AA71" s="18">
        <v>11</v>
      </c>
      <c r="AB71" s="18">
        <v>12</v>
      </c>
      <c r="AC71" s="18">
        <v>13</v>
      </c>
      <c r="AD71" s="18">
        <v>14</v>
      </c>
      <c r="AE71" s="18">
        <v>15</v>
      </c>
      <c r="AF71" s="18">
        <v>5</v>
      </c>
      <c r="AG71" s="18">
        <v>6</v>
      </c>
    </row>
    <row r="72" spans="1:33" ht="18.75">
      <c r="A72" s="43"/>
      <c r="B72" s="42"/>
      <c r="C72" s="11">
        <v>96</v>
      </c>
      <c r="D72" s="9" t="s">
        <v>120</v>
      </c>
      <c r="E72" s="39" t="s">
        <v>34</v>
      </c>
      <c r="F72" s="40"/>
      <c r="G72" s="10"/>
      <c r="H72" s="10"/>
      <c r="I72" s="10">
        <f aca="true" t="shared" si="46" ref="I72:I82">U72/AF72</f>
        <v>73.272</v>
      </c>
      <c r="J72" s="10">
        <f aca="true" t="shared" si="47" ref="J72:J82">U72/AG72</f>
        <v>61.06</v>
      </c>
      <c r="K72" s="10">
        <f t="shared" si="37"/>
        <v>52.33714285714286</v>
      </c>
      <c r="L72" s="10">
        <f t="shared" si="38"/>
        <v>45.795</v>
      </c>
      <c r="M72" s="10">
        <f t="shared" si="39"/>
        <v>40.70666666666667</v>
      </c>
      <c r="N72" s="10">
        <f t="shared" si="40"/>
        <v>36.636</v>
      </c>
      <c r="O72" s="10">
        <f t="shared" si="41"/>
        <v>33.305454545454545</v>
      </c>
      <c r="P72" s="10">
        <f t="shared" si="42"/>
        <v>30.53</v>
      </c>
      <c r="Q72" s="10">
        <f t="shared" si="43"/>
        <v>28.181538461538462</v>
      </c>
      <c r="R72" s="10">
        <f t="shared" si="44"/>
        <v>26.16857142857143</v>
      </c>
      <c r="S72" s="10">
        <f t="shared" si="45"/>
        <v>24.424</v>
      </c>
      <c r="T72" s="10"/>
      <c r="U72" s="19">
        <v>366.36</v>
      </c>
      <c r="V72" s="18">
        <v>1</v>
      </c>
      <c r="W72" s="18">
        <v>7</v>
      </c>
      <c r="X72" s="18">
        <v>8</v>
      </c>
      <c r="Y72" s="18">
        <v>9</v>
      </c>
      <c r="Z72" s="18">
        <v>10</v>
      </c>
      <c r="AA72" s="18">
        <v>11</v>
      </c>
      <c r="AB72" s="18">
        <v>12</v>
      </c>
      <c r="AC72" s="18">
        <v>13</v>
      </c>
      <c r="AD72" s="18">
        <v>14</v>
      </c>
      <c r="AE72" s="18">
        <v>15</v>
      </c>
      <c r="AF72" s="18">
        <v>5</v>
      </c>
      <c r="AG72" s="18">
        <v>6</v>
      </c>
    </row>
    <row r="73" spans="1:33" ht="18.75">
      <c r="A73" s="43"/>
      <c r="B73" s="42"/>
      <c r="C73" s="11">
        <v>32</v>
      </c>
      <c r="D73" s="9" t="s">
        <v>121</v>
      </c>
      <c r="E73" s="39" t="s">
        <v>99</v>
      </c>
      <c r="F73" s="40"/>
      <c r="G73" s="10"/>
      <c r="H73" s="10"/>
      <c r="I73" s="10">
        <f t="shared" si="46"/>
        <v>121.386</v>
      </c>
      <c r="J73" s="10">
        <f t="shared" si="47"/>
        <v>101.15499999999999</v>
      </c>
      <c r="K73" s="10">
        <f t="shared" si="37"/>
        <v>86.7042857142857</v>
      </c>
      <c r="L73" s="10">
        <f t="shared" si="38"/>
        <v>75.86625</v>
      </c>
      <c r="M73" s="10">
        <f t="shared" si="39"/>
        <v>67.43666666666667</v>
      </c>
      <c r="N73" s="10">
        <f t="shared" si="40"/>
        <v>60.693</v>
      </c>
      <c r="O73" s="10">
        <f t="shared" si="41"/>
        <v>55.17545454545454</v>
      </c>
      <c r="P73" s="10">
        <f t="shared" si="42"/>
        <v>50.57749999999999</v>
      </c>
      <c r="Q73" s="10">
        <f t="shared" si="43"/>
        <v>46.68692307692307</v>
      </c>
      <c r="R73" s="10">
        <f t="shared" si="44"/>
        <v>43.35214285714285</v>
      </c>
      <c r="S73" s="10">
        <f t="shared" si="45"/>
        <v>40.461999999999996</v>
      </c>
      <c r="T73" s="10"/>
      <c r="U73" s="19">
        <v>606.93</v>
      </c>
      <c r="V73" s="18">
        <v>1</v>
      </c>
      <c r="W73" s="18">
        <v>7</v>
      </c>
      <c r="X73" s="18">
        <v>8</v>
      </c>
      <c r="Y73" s="18">
        <v>9</v>
      </c>
      <c r="Z73" s="18">
        <v>10</v>
      </c>
      <c r="AA73" s="18">
        <v>11</v>
      </c>
      <c r="AB73" s="18">
        <v>12</v>
      </c>
      <c r="AC73" s="18">
        <v>13</v>
      </c>
      <c r="AD73" s="18">
        <v>14</v>
      </c>
      <c r="AE73" s="18">
        <v>15</v>
      </c>
      <c r="AF73" s="18">
        <v>5</v>
      </c>
      <c r="AG73" s="18">
        <v>6</v>
      </c>
    </row>
    <row r="74" spans="1:33" ht="18.75">
      <c r="A74" s="43"/>
      <c r="B74" s="42"/>
      <c r="C74" s="11">
        <v>144</v>
      </c>
      <c r="D74" s="9" t="s">
        <v>122</v>
      </c>
      <c r="E74" s="39" t="s">
        <v>100</v>
      </c>
      <c r="F74" s="40"/>
      <c r="G74" s="10"/>
      <c r="H74" s="10"/>
      <c r="I74" s="10">
        <f t="shared" si="46"/>
        <v>68.402</v>
      </c>
      <c r="J74" s="10">
        <f t="shared" si="47"/>
        <v>57.001666666666665</v>
      </c>
      <c r="K74" s="10">
        <f t="shared" si="37"/>
        <v>48.85857142857143</v>
      </c>
      <c r="L74" s="10">
        <f t="shared" si="38"/>
        <v>42.75125</v>
      </c>
      <c r="M74" s="10">
        <f t="shared" si="39"/>
        <v>38.00111111111111</v>
      </c>
      <c r="N74" s="10">
        <f t="shared" si="40"/>
        <v>34.201</v>
      </c>
      <c r="O74" s="10">
        <f t="shared" si="41"/>
        <v>31.09181818181818</v>
      </c>
      <c r="P74" s="10">
        <f t="shared" si="42"/>
        <v>28.500833333333333</v>
      </c>
      <c r="Q74" s="10">
        <f t="shared" si="43"/>
        <v>26.308461538461536</v>
      </c>
      <c r="R74" s="10">
        <f t="shared" si="44"/>
        <v>24.429285714285715</v>
      </c>
      <c r="S74" s="10">
        <f t="shared" si="45"/>
        <v>22.800666666666665</v>
      </c>
      <c r="T74" s="10"/>
      <c r="U74" s="19">
        <v>342.01</v>
      </c>
      <c r="V74" s="18">
        <v>1</v>
      </c>
      <c r="W74" s="18">
        <v>7</v>
      </c>
      <c r="X74" s="18">
        <v>8</v>
      </c>
      <c r="Y74" s="18">
        <v>9</v>
      </c>
      <c r="Z74" s="18">
        <v>10</v>
      </c>
      <c r="AA74" s="18">
        <v>11</v>
      </c>
      <c r="AB74" s="18">
        <v>12</v>
      </c>
      <c r="AC74" s="18">
        <v>13</v>
      </c>
      <c r="AD74" s="18">
        <v>14</v>
      </c>
      <c r="AE74" s="18">
        <v>15</v>
      </c>
      <c r="AF74" s="18">
        <v>5</v>
      </c>
      <c r="AG74" s="18">
        <v>6</v>
      </c>
    </row>
    <row r="75" spans="1:33" ht="18.75">
      <c r="A75" s="43"/>
      <c r="B75" s="42"/>
      <c r="C75" s="11">
        <v>20</v>
      </c>
      <c r="D75" s="9" t="s">
        <v>123</v>
      </c>
      <c r="E75" s="39" t="s">
        <v>106</v>
      </c>
      <c r="F75" s="40"/>
      <c r="G75" s="10"/>
      <c r="H75" s="10"/>
      <c r="I75" s="10">
        <f t="shared" si="46"/>
        <v>87.098</v>
      </c>
      <c r="J75" s="10">
        <f t="shared" si="47"/>
        <v>72.58166666666666</v>
      </c>
      <c r="K75" s="10">
        <f aca="true" t="shared" si="48" ref="K75:K81">U75/W75</f>
        <v>62.212857142857146</v>
      </c>
      <c r="L75" s="10">
        <f aca="true" t="shared" si="49" ref="L75:L81">U75/X75</f>
        <v>54.43625</v>
      </c>
      <c r="M75" s="10">
        <f aca="true" t="shared" si="50" ref="M75:M81">U75/Y75</f>
        <v>48.38777777777778</v>
      </c>
      <c r="N75" s="10">
        <f aca="true" t="shared" si="51" ref="N75:N81">U75/Z75</f>
        <v>43.549</v>
      </c>
      <c r="O75" s="10">
        <f aca="true" t="shared" si="52" ref="O75:O81">U75/AA75</f>
        <v>39.59</v>
      </c>
      <c r="P75" s="10">
        <f aca="true" t="shared" si="53" ref="P75:P81">U75/AB75</f>
        <v>36.29083333333333</v>
      </c>
      <c r="Q75" s="10">
        <f aca="true" t="shared" si="54" ref="Q75:Q81">U75/AC75</f>
        <v>33.49923076923077</v>
      </c>
      <c r="R75" s="10">
        <f aca="true" t="shared" si="55" ref="R75:R81">U75/AD75</f>
        <v>31.106428571428573</v>
      </c>
      <c r="S75" s="10">
        <f aca="true" t="shared" si="56" ref="S75:S81">U75/AE75</f>
        <v>29.032666666666668</v>
      </c>
      <c r="T75" s="10"/>
      <c r="U75" s="19">
        <v>435.49</v>
      </c>
      <c r="V75" s="18">
        <v>1</v>
      </c>
      <c r="W75" s="18">
        <v>7</v>
      </c>
      <c r="X75" s="18">
        <v>8</v>
      </c>
      <c r="Y75" s="18">
        <v>9</v>
      </c>
      <c r="Z75" s="18">
        <v>10</v>
      </c>
      <c r="AA75" s="18">
        <v>11</v>
      </c>
      <c r="AB75" s="18">
        <v>12</v>
      </c>
      <c r="AC75" s="18">
        <v>13</v>
      </c>
      <c r="AD75" s="18">
        <v>14</v>
      </c>
      <c r="AE75" s="18">
        <v>15</v>
      </c>
      <c r="AF75" s="18">
        <v>5</v>
      </c>
      <c r="AG75" s="18">
        <v>6</v>
      </c>
    </row>
    <row r="76" spans="1:33" ht="18.75">
      <c r="A76" s="43"/>
      <c r="B76" s="42"/>
      <c r="C76" s="11">
        <v>20</v>
      </c>
      <c r="D76" s="9" t="s">
        <v>124</v>
      </c>
      <c r="E76" s="39" t="s">
        <v>107</v>
      </c>
      <c r="F76" s="40"/>
      <c r="G76" s="10"/>
      <c r="H76" s="10"/>
      <c r="I76" s="10">
        <f t="shared" si="46"/>
        <v>87.098</v>
      </c>
      <c r="J76" s="10">
        <f t="shared" si="47"/>
        <v>72.58166666666666</v>
      </c>
      <c r="K76" s="10">
        <f t="shared" si="48"/>
        <v>62.212857142857146</v>
      </c>
      <c r="L76" s="10">
        <f t="shared" si="49"/>
        <v>54.43625</v>
      </c>
      <c r="M76" s="10">
        <f t="shared" si="50"/>
        <v>48.38777777777778</v>
      </c>
      <c r="N76" s="10">
        <f t="shared" si="51"/>
        <v>43.549</v>
      </c>
      <c r="O76" s="10">
        <f t="shared" si="52"/>
        <v>39.59</v>
      </c>
      <c r="P76" s="10">
        <f t="shared" si="53"/>
        <v>36.29083333333333</v>
      </c>
      <c r="Q76" s="10">
        <f t="shared" si="54"/>
        <v>33.49923076923077</v>
      </c>
      <c r="R76" s="10">
        <f t="shared" si="55"/>
        <v>31.106428571428573</v>
      </c>
      <c r="S76" s="10">
        <f t="shared" si="56"/>
        <v>29.032666666666668</v>
      </c>
      <c r="T76" s="10"/>
      <c r="U76" s="19">
        <v>435.49</v>
      </c>
      <c r="V76" s="18">
        <v>1</v>
      </c>
      <c r="W76" s="18">
        <v>7</v>
      </c>
      <c r="X76" s="18">
        <v>8</v>
      </c>
      <c r="Y76" s="18">
        <v>9</v>
      </c>
      <c r="Z76" s="18">
        <v>10</v>
      </c>
      <c r="AA76" s="18">
        <v>11</v>
      </c>
      <c r="AB76" s="18">
        <v>12</v>
      </c>
      <c r="AC76" s="18">
        <v>13</v>
      </c>
      <c r="AD76" s="18">
        <v>14</v>
      </c>
      <c r="AE76" s="18">
        <v>15</v>
      </c>
      <c r="AF76" s="18">
        <v>5</v>
      </c>
      <c r="AG76" s="18">
        <v>6</v>
      </c>
    </row>
    <row r="77" spans="1:33" ht="18.75">
      <c r="A77" s="43"/>
      <c r="B77" s="42"/>
      <c r="C77" s="11">
        <v>20</v>
      </c>
      <c r="D77" s="9" t="s">
        <v>125</v>
      </c>
      <c r="E77" s="39" t="s">
        <v>108</v>
      </c>
      <c r="F77" s="40"/>
      <c r="G77" s="10"/>
      <c r="H77" s="10"/>
      <c r="I77" s="10">
        <f t="shared" si="46"/>
        <v>87.098</v>
      </c>
      <c r="J77" s="10">
        <f t="shared" si="47"/>
        <v>72.58166666666666</v>
      </c>
      <c r="K77" s="10">
        <f t="shared" si="48"/>
        <v>62.212857142857146</v>
      </c>
      <c r="L77" s="10">
        <f t="shared" si="49"/>
        <v>54.43625</v>
      </c>
      <c r="M77" s="10">
        <f t="shared" si="50"/>
        <v>48.38777777777778</v>
      </c>
      <c r="N77" s="10">
        <f t="shared" si="51"/>
        <v>43.549</v>
      </c>
      <c r="O77" s="10">
        <f t="shared" si="52"/>
        <v>39.59</v>
      </c>
      <c r="P77" s="10">
        <f t="shared" si="53"/>
        <v>36.29083333333333</v>
      </c>
      <c r="Q77" s="10">
        <f t="shared" si="54"/>
        <v>33.49923076923077</v>
      </c>
      <c r="R77" s="10">
        <f t="shared" si="55"/>
        <v>31.106428571428573</v>
      </c>
      <c r="S77" s="10">
        <f t="shared" si="56"/>
        <v>29.032666666666668</v>
      </c>
      <c r="T77" s="10"/>
      <c r="U77" s="19">
        <v>435.49</v>
      </c>
      <c r="V77" s="18">
        <v>1</v>
      </c>
      <c r="W77" s="18">
        <v>7</v>
      </c>
      <c r="X77" s="18">
        <v>8</v>
      </c>
      <c r="Y77" s="18">
        <v>9</v>
      </c>
      <c r="Z77" s="18">
        <v>10</v>
      </c>
      <c r="AA77" s="18">
        <v>11</v>
      </c>
      <c r="AB77" s="18">
        <v>12</v>
      </c>
      <c r="AC77" s="18">
        <v>13</v>
      </c>
      <c r="AD77" s="18">
        <v>14</v>
      </c>
      <c r="AE77" s="18">
        <v>15</v>
      </c>
      <c r="AF77" s="18">
        <v>5</v>
      </c>
      <c r="AG77" s="18">
        <v>6</v>
      </c>
    </row>
    <row r="78" spans="1:33" ht="18.75">
      <c r="A78" s="43"/>
      <c r="B78" s="42"/>
      <c r="C78" s="11">
        <v>16</v>
      </c>
      <c r="D78" s="9" t="s">
        <v>126</v>
      </c>
      <c r="E78" s="39" t="s">
        <v>109</v>
      </c>
      <c r="F78" s="40"/>
      <c r="G78" s="10"/>
      <c r="H78" s="10"/>
      <c r="I78" s="10">
        <f t="shared" si="46"/>
        <v>88.074</v>
      </c>
      <c r="J78" s="10">
        <f t="shared" si="47"/>
        <v>73.395</v>
      </c>
      <c r="K78" s="10">
        <f t="shared" si="48"/>
        <v>62.910000000000004</v>
      </c>
      <c r="L78" s="10">
        <f t="shared" si="49"/>
        <v>55.04625</v>
      </c>
      <c r="M78" s="10">
        <f t="shared" si="50"/>
        <v>48.93</v>
      </c>
      <c r="N78" s="10">
        <f t="shared" si="51"/>
        <v>44.037</v>
      </c>
      <c r="O78" s="10">
        <f t="shared" si="52"/>
        <v>40.03363636363636</v>
      </c>
      <c r="P78" s="10">
        <f t="shared" si="53"/>
        <v>36.6975</v>
      </c>
      <c r="Q78" s="10">
        <f t="shared" si="54"/>
        <v>33.87461538461538</v>
      </c>
      <c r="R78" s="10">
        <f t="shared" si="55"/>
        <v>31.455000000000002</v>
      </c>
      <c r="S78" s="10">
        <f t="shared" si="56"/>
        <v>29.358</v>
      </c>
      <c r="T78" s="10"/>
      <c r="U78" s="19">
        <v>440.37</v>
      </c>
      <c r="V78" s="18">
        <v>1</v>
      </c>
      <c r="W78" s="18">
        <v>7</v>
      </c>
      <c r="X78" s="18">
        <v>8</v>
      </c>
      <c r="Y78" s="18">
        <v>9</v>
      </c>
      <c r="Z78" s="18">
        <v>10</v>
      </c>
      <c r="AA78" s="18">
        <v>11</v>
      </c>
      <c r="AB78" s="18">
        <v>12</v>
      </c>
      <c r="AC78" s="18">
        <v>13</v>
      </c>
      <c r="AD78" s="18">
        <v>14</v>
      </c>
      <c r="AE78" s="18">
        <v>15</v>
      </c>
      <c r="AF78" s="18">
        <v>5</v>
      </c>
      <c r="AG78" s="18">
        <v>6</v>
      </c>
    </row>
    <row r="79" spans="1:33" ht="18.75">
      <c r="A79" s="43"/>
      <c r="B79" s="42"/>
      <c r="C79" s="11">
        <v>20</v>
      </c>
      <c r="D79" s="9" t="s">
        <v>127</v>
      </c>
      <c r="E79" s="39" t="s">
        <v>110</v>
      </c>
      <c r="F79" s="40"/>
      <c r="G79" s="10"/>
      <c r="H79" s="10"/>
      <c r="I79" s="10">
        <f t="shared" si="46"/>
        <v>87.098</v>
      </c>
      <c r="J79" s="10">
        <f t="shared" si="47"/>
        <v>72.58166666666666</v>
      </c>
      <c r="K79" s="10">
        <f t="shared" si="48"/>
        <v>62.212857142857146</v>
      </c>
      <c r="L79" s="10">
        <f t="shared" si="49"/>
        <v>54.43625</v>
      </c>
      <c r="M79" s="10">
        <f t="shared" si="50"/>
        <v>48.38777777777778</v>
      </c>
      <c r="N79" s="10">
        <f t="shared" si="51"/>
        <v>43.549</v>
      </c>
      <c r="O79" s="10">
        <f t="shared" si="52"/>
        <v>39.59</v>
      </c>
      <c r="P79" s="10">
        <f t="shared" si="53"/>
        <v>36.29083333333333</v>
      </c>
      <c r="Q79" s="10">
        <f t="shared" si="54"/>
        <v>33.49923076923077</v>
      </c>
      <c r="R79" s="10">
        <f t="shared" si="55"/>
        <v>31.106428571428573</v>
      </c>
      <c r="S79" s="10">
        <f t="shared" si="56"/>
        <v>29.032666666666668</v>
      </c>
      <c r="T79" s="10"/>
      <c r="U79" s="19">
        <v>435.49</v>
      </c>
      <c r="V79" s="18">
        <v>1</v>
      </c>
      <c r="W79" s="18">
        <v>7</v>
      </c>
      <c r="X79" s="18">
        <v>8</v>
      </c>
      <c r="Y79" s="18">
        <v>9</v>
      </c>
      <c r="Z79" s="18">
        <v>10</v>
      </c>
      <c r="AA79" s="18">
        <v>11</v>
      </c>
      <c r="AB79" s="18">
        <v>12</v>
      </c>
      <c r="AC79" s="18">
        <v>13</v>
      </c>
      <c r="AD79" s="18">
        <v>14</v>
      </c>
      <c r="AE79" s="18">
        <v>15</v>
      </c>
      <c r="AF79" s="18">
        <v>5</v>
      </c>
      <c r="AG79" s="18">
        <v>6</v>
      </c>
    </row>
    <row r="80" spans="1:33" ht="18.75">
      <c r="A80" s="43"/>
      <c r="B80" s="42"/>
      <c r="C80" s="11">
        <v>20</v>
      </c>
      <c r="D80" s="9" t="s">
        <v>128</v>
      </c>
      <c r="E80" s="39" t="s">
        <v>111</v>
      </c>
      <c r="F80" s="40"/>
      <c r="G80" s="10"/>
      <c r="H80" s="10"/>
      <c r="I80" s="10">
        <f t="shared" si="46"/>
        <v>87.098</v>
      </c>
      <c r="J80" s="10">
        <f t="shared" si="47"/>
        <v>72.58166666666666</v>
      </c>
      <c r="K80" s="10">
        <f t="shared" si="48"/>
        <v>62.212857142857146</v>
      </c>
      <c r="L80" s="10">
        <f t="shared" si="49"/>
        <v>54.43625</v>
      </c>
      <c r="M80" s="10">
        <f t="shared" si="50"/>
        <v>48.38777777777778</v>
      </c>
      <c r="N80" s="10">
        <f t="shared" si="51"/>
        <v>43.549</v>
      </c>
      <c r="O80" s="10">
        <f t="shared" si="52"/>
        <v>39.59</v>
      </c>
      <c r="P80" s="10">
        <f t="shared" si="53"/>
        <v>36.29083333333333</v>
      </c>
      <c r="Q80" s="10">
        <f t="shared" si="54"/>
        <v>33.49923076923077</v>
      </c>
      <c r="R80" s="10">
        <f t="shared" si="55"/>
        <v>31.106428571428573</v>
      </c>
      <c r="S80" s="10">
        <f t="shared" si="56"/>
        <v>29.032666666666668</v>
      </c>
      <c r="T80" s="10"/>
      <c r="U80" s="19">
        <v>435.49</v>
      </c>
      <c r="V80" s="18">
        <v>1</v>
      </c>
      <c r="W80" s="18">
        <v>7</v>
      </c>
      <c r="X80" s="18">
        <v>8</v>
      </c>
      <c r="Y80" s="18">
        <v>9</v>
      </c>
      <c r="Z80" s="18">
        <v>10</v>
      </c>
      <c r="AA80" s="18">
        <v>11</v>
      </c>
      <c r="AB80" s="18">
        <v>12</v>
      </c>
      <c r="AC80" s="18">
        <v>13</v>
      </c>
      <c r="AD80" s="18">
        <v>14</v>
      </c>
      <c r="AE80" s="18">
        <v>15</v>
      </c>
      <c r="AF80" s="18">
        <v>5</v>
      </c>
      <c r="AG80" s="18">
        <v>6</v>
      </c>
    </row>
    <row r="81" spans="1:33" ht="18.75">
      <c r="A81" s="43"/>
      <c r="B81" s="42"/>
      <c r="C81" s="11">
        <v>20</v>
      </c>
      <c r="D81" s="9" t="s">
        <v>129</v>
      </c>
      <c r="E81" s="39" t="s">
        <v>112</v>
      </c>
      <c r="F81" s="40"/>
      <c r="G81" s="10"/>
      <c r="H81" s="10"/>
      <c r="I81" s="10">
        <f t="shared" si="46"/>
        <v>87.098</v>
      </c>
      <c r="J81" s="10">
        <f t="shared" si="47"/>
        <v>72.58166666666666</v>
      </c>
      <c r="K81" s="10">
        <f t="shared" si="48"/>
        <v>62.212857142857146</v>
      </c>
      <c r="L81" s="10">
        <f t="shared" si="49"/>
        <v>54.43625</v>
      </c>
      <c r="M81" s="10">
        <f t="shared" si="50"/>
        <v>48.38777777777778</v>
      </c>
      <c r="N81" s="10">
        <f t="shared" si="51"/>
        <v>43.549</v>
      </c>
      <c r="O81" s="10">
        <f t="shared" si="52"/>
        <v>39.59</v>
      </c>
      <c r="P81" s="10">
        <f t="shared" si="53"/>
        <v>36.29083333333333</v>
      </c>
      <c r="Q81" s="10">
        <f t="shared" si="54"/>
        <v>33.49923076923077</v>
      </c>
      <c r="R81" s="10">
        <f t="shared" si="55"/>
        <v>31.106428571428573</v>
      </c>
      <c r="S81" s="10">
        <f t="shared" si="56"/>
        <v>29.032666666666668</v>
      </c>
      <c r="T81" s="10"/>
      <c r="U81" s="19">
        <v>435.49</v>
      </c>
      <c r="V81" s="18">
        <v>1</v>
      </c>
      <c r="W81" s="18">
        <v>7</v>
      </c>
      <c r="X81" s="18">
        <v>8</v>
      </c>
      <c r="Y81" s="18">
        <v>9</v>
      </c>
      <c r="Z81" s="18">
        <v>10</v>
      </c>
      <c r="AA81" s="18">
        <v>11</v>
      </c>
      <c r="AB81" s="18">
        <v>12</v>
      </c>
      <c r="AC81" s="18">
        <v>13</v>
      </c>
      <c r="AD81" s="18">
        <v>14</v>
      </c>
      <c r="AE81" s="18">
        <v>15</v>
      </c>
      <c r="AF81" s="18">
        <v>5</v>
      </c>
      <c r="AG81" s="18">
        <v>6</v>
      </c>
    </row>
    <row r="82" spans="1:33" ht="18.75">
      <c r="A82" s="43" t="s">
        <v>94</v>
      </c>
      <c r="B82" s="42" t="s">
        <v>187</v>
      </c>
      <c r="C82" s="11">
        <v>60</v>
      </c>
      <c r="D82" s="9" t="s">
        <v>130</v>
      </c>
      <c r="E82" s="39" t="s">
        <v>74</v>
      </c>
      <c r="F82" s="40"/>
      <c r="G82" s="10"/>
      <c r="H82" s="10"/>
      <c r="I82" s="10">
        <f t="shared" si="46"/>
        <v>128.28199999999998</v>
      </c>
      <c r="J82" s="10">
        <f t="shared" si="47"/>
        <v>106.90166666666666</v>
      </c>
      <c r="K82" s="10">
        <f aca="true" t="shared" si="57" ref="K82:K92">U82/W82</f>
        <v>91.63</v>
      </c>
      <c r="L82" s="10">
        <f aca="true" t="shared" si="58" ref="L82:L92">U82/X82</f>
        <v>80.17625</v>
      </c>
      <c r="M82" s="10">
        <f aca="true" t="shared" si="59" ref="M82:M92">U82/Y82</f>
        <v>71.26777777777778</v>
      </c>
      <c r="N82" s="10">
        <f aca="true" t="shared" si="60" ref="N82:N92">U82/Z82</f>
        <v>64.14099999999999</v>
      </c>
      <c r="O82" s="10">
        <f aca="true" t="shared" si="61" ref="O82:O92">U82/AA82</f>
        <v>58.309999999999995</v>
      </c>
      <c r="P82" s="10">
        <f aca="true" t="shared" si="62" ref="P82:P92">U82/AB82</f>
        <v>53.45083333333333</v>
      </c>
      <c r="Q82" s="10">
        <f aca="true" t="shared" si="63" ref="Q82:Q92">U82/AC82</f>
        <v>49.33923076923077</v>
      </c>
      <c r="R82" s="10">
        <f aca="true" t="shared" si="64" ref="R82:R92">U82/AD82</f>
        <v>45.815</v>
      </c>
      <c r="S82" s="10">
        <f aca="true" t="shared" si="65" ref="S82:S92">U82/AE82</f>
        <v>42.760666666666665</v>
      </c>
      <c r="T82" s="10"/>
      <c r="U82" s="19">
        <v>641.41</v>
      </c>
      <c r="V82" s="18">
        <v>1</v>
      </c>
      <c r="W82" s="18">
        <v>7</v>
      </c>
      <c r="X82" s="18">
        <v>8</v>
      </c>
      <c r="Y82" s="18">
        <v>9</v>
      </c>
      <c r="Z82" s="18">
        <v>10</v>
      </c>
      <c r="AA82" s="18">
        <v>11</v>
      </c>
      <c r="AB82" s="18">
        <v>12</v>
      </c>
      <c r="AC82" s="18">
        <v>13</v>
      </c>
      <c r="AD82" s="18">
        <v>14</v>
      </c>
      <c r="AE82" s="18">
        <v>15</v>
      </c>
      <c r="AF82" s="18">
        <v>5</v>
      </c>
      <c r="AG82" s="18">
        <v>6</v>
      </c>
    </row>
    <row r="83" spans="1:33" ht="18.75">
      <c r="A83" s="43"/>
      <c r="B83" s="42"/>
      <c r="C83" s="11">
        <v>68</v>
      </c>
      <c r="D83" s="9" t="s">
        <v>131</v>
      </c>
      <c r="E83" s="39" t="s">
        <v>75</v>
      </c>
      <c r="F83" s="40"/>
      <c r="G83" s="10"/>
      <c r="H83" s="10"/>
      <c r="I83" s="10">
        <f aca="true" t="shared" si="66" ref="I83:I92">U83/AF83</f>
        <v>108.66600000000001</v>
      </c>
      <c r="J83" s="10">
        <f aca="true" t="shared" si="67" ref="J83:J92">U83/AG83</f>
        <v>90.555</v>
      </c>
      <c r="K83" s="10">
        <f t="shared" si="57"/>
        <v>77.61857142857143</v>
      </c>
      <c r="L83" s="10">
        <f t="shared" si="58"/>
        <v>67.91625</v>
      </c>
      <c r="M83" s="10">
        <f t="shared" si="59"/>
        <v>60.370000000000005</v>
      </c>
      <c r="N83" s="10">
        <f t="shared" si="60"/>
        <v>54.333000000000006</v>
      </c>
      <c r="O83" s="10">
        <f t="shared" si="61"/>
        <v>49.39363636363637</v>
      </c>
      <c r="P83" s="10">
        <f t="shared" si="62"/>
        <v>45.2775</v>
      </c>
      <c r="Q83" s="10">
        <f t="shared" si="63"/>
        <v>41.79461538461539</v>
      </c>
      <c r="R83" s="10">
        <f t="shared" si="64"/>
        <v>38.809285714285714</v>
      </c>
      <c r="S83" s="10">
        <f t="shared" si="65"/>
        <v>36.222</v>
      </c>
      <c r="T83" s="10"/>
      <c r="U83" s="19">
        <v>543.33</v>
      </c>
      <c r="V83" s="18">
        <v>1</v>
      </c>
      <c r="W83" s="18">
        <v>7</v>
      </c>
      <c r="X83" s="18">
        <v>8</v>
      </c>
      <c r="Y83" s="18">
        <v>9</v>
      </c>
      <c r="Z83" s="18">
        <v>10</v>
      </c>
      <c r="AA83" s="18">
        <v>11</v>
      </c>
      <c r="AB83" s="18">
        <v>12</v>
      </c>
      <c r="AC83" s="18">
        <v>13</v>
      </c>
      <c r="AD83" s="18">
        <v>14</v>
      </c>
      <c r="AE83" s="18">
        <v>15</v>
      </c>
      <c r="AF83" s="18">
        <v>5</v>
      </c>
      <c r="AG83" s="18">
        <v>6</v>
      </c>
    </row>
    <row r="84" spans="1:34" ht="18.75">
      <c r="A84" s="43"/>
      <c r="B84" s="42"/>
      <c r="C84" s="11">
        <v>2</v>
      </c>
      <c r="D84" s="9" t="s">
        <v>132</v>
      </c>
      <c r="E84" s="39" t="s">
        <v>146</v>
      </c>
      <c r="F84" s="40"/>
      <c r="G84" s="10"/>
      <c r="H84" s="10"/>
      <c r="I84" s="10"/>
      <c r="J84" s="10"/>
      <c r="K84" s="10"/>
      <c r="L84" s="10">
        <f>U84/X84</f>
        <v>242.53375</v>
      </c>
      <c r="M84" s="10">
        <f>U84/Y84</f>
        <v>215.58555555555554</v>
      </c>
      <c r="N84" s="10">
        <f>U84/Z84</f>
        <v>194.027</v>
      </c>
      <c r="O84" s="10">
        <f>U84/AA84</f>
        <v>176.3881818181818</v>
      </c>
      <c r="P84" s="10">
        <f>U84/AB84</f>
        <v>161.68916666666667</v>
      </c>
      <c r="Q84" s="10">
        <f>U84/AC84</f>
        <v>149.25153846153847</v>
      </c>
      <c r="R84" s="10">
        <f t="shared" si="64"/>
        <v>138.59071428571428</v>
      </c>
      <c r="S84" s="10"/>
      <c r="T84" s="10"/>
      <c r="U84" s="19">
        <v>1940.27</v>
      </c>
      <c r="V84" s="18">
        <v>1</v>
      </c>
      <c r="W84" s="18">
        <v>7</v>
      </c>
      <c r="X84" s="18">
        <v>8</v>
      </c>
      <c r="Y84" s="18">
        <v>9</v>
      </c>
      <c r="Z84" s="18">
        <v>10</v>
      </c>
      <c r="AA84" s="18">
        <v>11</v>
      </c>
      <c r="AB84" s="18">
        <v>12</v>
      </c>
      <c r="AC84" s="18">
        <v>13</v>
      </c>
      <c r="AD84" s="18">
        <v>14</v>
      </c>
      <c r="AE84" s="18">
        <v>15</v>
      </c>
      <c r="AF84" s="18">
        <v>5</v>
      </c>
      <c r="AG84" s="18">
        <v>6</v>
      </c>
      <c r="AH84" s="18">
        <v>30</v>
      </c>
    </row>
    <row r="85" spans="1:33" ht="18.75">
      <c r="A85" s="43"/>
      <c r="B85" s="42"/>
      <c r="C85" s="11">
        <v>128</v>
      </c>
      <c r="D85" s="9" t="s">
        <v>133</v>
      </c>
      <c r="E85" s="39" t="s">
        <v>83</v>
      </c>
      <c r="F85" s="40"/>
      <c r="G85" s="10"/>
      <c r="H85" s="10"/>
      <c r="I85" s="10">
        <f t="shared" si="66"/>
        <v>65.03999999999999</v>
      </c>
      <c r="J85" s="10">
        <f t="shared" si="67"/>
        <v>54.199999999999996</v>
      </c>
      <c r="K85" s="10">
        <f t="shared" si="57"/>
        <v>46.457142857142856</v>
      </c>
      <c r="L85" s="10">
        <f t="shared" si="58"/>
        <v>40.65</v>
      </c>
      <c r="M85" s="10">
        <f t="shared" si="59"/>
        <v>36.13333333333333</v>
      </c>
      <c r="N85" s="10">
        <f t="shared" si="60"/>
        <v>32.519999999999996</v>
      </c>
      <c r="O85" s="10">
        <f t="shared" si="61"/>
        <v>29.563636363636363</v>
      </c>
      <c r="P85" s="10">
        <f t="shared" si="62"/>
        <v>27.099999999999998</v>
      </c>
      <c r="Q85" s="10">
        <f t="shared" si="63"/>
        <v>25.015384615384615</v>
      </c>
      <c r="R85" s="10">
        <f t="shared" si="64"/>
        <v>23.228571428571428</v>
      </c>
      <c r="S85" s="10">
        <f t="shared" si="65"/>
        <v>21.68</v>
      </c>
      <c r="T85" s="10"/>
      <c r="U85" s="19">
        <v>325.2</v>
      </c>
      <c r="V85" s="18">
        <v>1</v>
      </c>
      <c r="W85" s="18">
        <v>7</v>
      </c>
      <c r="X85" s="18">
        <v>8</v>
      </c>
      <c r="Y85" s="18">
        <v>9</v>
      </c>
      <c r="Z85" s="18">
        <v>10</v>
      </c>
      <c r="AA85" s="18">
        <v>11</v>
      </c>
      <c r="AB85" s="18">
        <v>12</v>
      </c>
      <c r="AC85" s="18">
        <v>13</v>
      </c>
      <c r="AD85" s="18">
        <v>14</v>
      </c>
      <c r="AE85" s="18">
        <v>15</v>
      </c>
      <c r="AF85" s="18">
        <v>5</v>
      </c>
      <c r="AG85" s="18">
        <v>6</v>
      </c>
    </row>
    <row r="86" spans="1:33" ht="18.75">
      <c r="A86" s="43"/>
      <c r="B86" s="42"/>
      <c r="C86" s="11">
        <v>128</v>
      </c>
      <c r="D86" s="9" t="s">
        <v>134</v>
      </c>
      <c r="E86" s="39" t="s">
        <v>84</v>
      </c>
      <c r="F86" s="40"/>
      <c r="G86" s="10"/>
      <c r="H86" s="10"/>
      <c r="I86" s="10">
        <f t="shared" si="66"/>
        <v>67.642</v>
      </c>
      <c r="J86" s="10">
        <f t="shared" si="67"/>
        <v>56.36833333333333</v>
      </c>
      <c r="K86" s="10">
        <f t="shared" si="57"/>
        <v>48.315714285714286</v>
      </c>
      <c r="L86" s="10">
        <f t="shared" si="58"/>
        <v>42.27625</v>
      </c>
      <c r="M86" s="10">
        <f t="shared" si="59"/>
        <v>37.57888888888888</v>
      </c>
      <c r="N86" s="10">
        <f t="shared" si="60"/>
        <v>33.821</v>
      </c>
      <c r="O86" s="10">
        <f t="shared" si="61"/>
        <v>30.746363636363636</v>
      </c>
      <c r="P86" s="10">
        <f t="shared" si="62"/>
        <v>28.184166666666666</v>
      </c>
      <c r="Q86" s="10">
        <f t="shared" si="63"/>
        <v>26.016153846153845</v>
      </c>
      <c r="R86" s="10">
        <f t="shared" si="64"/>
        <v>24.157857142857143</v>
      </c>
      <c r="S86" s="10">
        <f t="shared" si="65"/>
        <v>22.54733333333333</v>
      </c>
      <c r="T86" s="10"/>
      <c r="U86" s="19">
        <v>338.21</v>
      </c>
      <c r="V86" s="18">
        <v>1</v>
      </c>
      <c r="W86" s="18">
        <v>7</v>
      </c>
      <c r="X86" s="18">
        <v>8</v>
      </c>
      <c r="Y86" s="18">
        <v>9</v>
      </c>
      <c r="Z86" s="18">
        <v>10</v>
      </c>
      <c r="AA86" s="18">
        <v>11</v>
      </c>
      <c r="AB86" s="18">
        <v>12</v>
      </c>
      <c r="AC86" s="18">
        <v>13</v>
      </c>
      <c r="AD86" s="18">
        <v>14</v>
      </c>
      <c r="AE86" s="18">
        <v>15</v>
      </c>
      <c r="AF86" s="18">
        <v>5</v>
      </c>
      <c r="AG86" s="18">
        <v>6</v>
      </c>
    </row>
    <row r="87" spans="1:33" ht="18.75">
      <c r="A87" s="43"/>
      <c r="B87" s="42"/>
      <c r="C87" s="11">
        <v>72</v>
      </c>
      <c r="D87" s="9" t="s">
        <v>135</v>
      </c>
      <c r="E87" s="39" t="s">
        <v>51</v>
      </c>
      <c r="F87" s="40"/>
      <c r="G87" s="10">
        <f>U87/V87</f>
        <v>425.92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9">
        <v>425.92</v>
      </c>
      <c r="V87" s="18">
        <v>1</v>
      </c>
      <c r="W87" s="18">
        <v>7</v>
      </c>
      <c r="X87" s="18">
        <v>8</v>
      </c>
      <c r="Y87" s="18">
        <v>9</v>
      </c>
      <c r="Z87" s="18">
        <v>10</v>
      </c>
      <c r="AA87" s="18">
        <v>11</v>
      </c>
      <c r="AB87" s="18">
        <v>12</v>
      </c>
      <c r="AC87" s="18">
        <v>13</v>
      </c>
      <c r="AD87" s="18">
        <v>14</v>
      </c>
      <c r="AE87" s="18">
        <v>15</v>
      </c>
      <c r="AF87" s="18">
        <v>5</v>
      </c>
      <c r="AG87" s="18">
        <v>6</v>
      </c>
    </row>
    <row r="88" spans="1:33" ht="18.75">
      <c r="A88" s="43"/>
      <c r="B88" s="42"/>
      <c r="C88" s="11">
        <v>32</v>
      </c>
      <c r="D88" s="9" t="s">
        <v>136</v>
      </c>
      <c r="E88" s="39" t="s">
        <v>144</v>
      </c>
      <c r="F88" s="40"/>
      <c r="G88" s="10"/>
      <c r="H88" s="10"/>
      <c r="I88" s="10">
        <f t="shared" si="66"/>
        <v>95.386</v>
      </c>
      <c r="J88" s="10">
        <f t="shared" si="67"/>
        <v>79.48833333333333</v>
      </c>
      <c r="K88" s="10">
        <f t="shared" si="57"/>
        <v>68.13285714285715</v>
      </c>
      <c r="L88" s="10">
        <f t="shared" si="58"/>
        <v>59.61625</v>
      </c>
      <c r="M88" s="10">
        <f t="shared" si="59"/>
        <v>52.992222222222225</v>
      </c>
      <c r="N88" s="10">
        <f t="shared" si="60"/>
        <v>47.693</v>
      </c>
      <c r="O88" s="10">
        <f t="shared" si="61"/>
        <v>43.35727272727273</v>
      </c>
      <c r="P88" s="10">
        <f t="shared" si="62"/>
        <v>39.744166666666665</v>
      </c>
      <c r="Q88" s="10">
        <f t="shared" si="63"/>
        <v>36.68692307692308</v>
      </c>
      <c r="R88" s="10">
        <f t="shared" si="64"/>
        <v>34.066428571428574</v>
      </c>
      <c r="S88" s="10">
        <f t="shared" si="65"/>
        <v>31.795333333333335</v>
      </c>
      <c r="T88" s="10"/>
      <c r="U88" s="19">
        <v>476.93</v>
      </c>
      <c r="V88" s="18">
        <v>1</v>
      </c>
      <c r="W88" s="18">
        <v>7</v>
      </c>
      <c r="X88" s="18">
        <v>8</v>
      </c>
      <c r="Y88" s="18">
        <v>9</v>
      </c>
      <c r="Z88" s="18">
        <v>10</v>
      </c>
      <c r="AA88" s="18">
        <v>11</v>
      </c>
      <c r="AB88" s="18">
        <v>12</v>
      </c>
      <c r="AC88" s="18">
        <v>13</v>
      </c>
      <c r="AD88" s="18">
        <v>14</v>
      </c>
      <c r="AE88" s="18">
        <v>15</v>
      </c>
      <c r="AF88" s="18">
        <v>5</v>
      </c>
      <c r="AG88" s="18">
        <v>6</v>
      </c>
    </row>
    <row r="89" spans="1:33" ht="18.75">
      <c r="A89" s="43"/>
      <c r="B89" s="42"/>
      <c r="C89" s="11">
        <v>144</v>
      </c>
      <c r="D89" s="9" t="s">
        <v>137</v>
      </c>
      <c r="E89" s="39" t="s">
        <v>145</v>
      </c>
      <c r="F89" s="40"/>
      <c r="G89" s="10"/>
      <c r="H89" s="10"/>
      <c r="I89" s="10">
        <f t="shared" si="66"/>
        <v>96.19800000000001</v>
      </c>
      <c r="J89" s="10">
        <f t="shared" si="67"/>
        <v>80.165</v>
      </c>
      <c r="K89" s="10">
        <f t="shared" si="57"/>
        <v>68.71285714285715</v>
      </c>
      <c r="L89" s="10">
        <f t="shared" si="58"/>
        <v>60.12375</v>
      </c>
      <c r="M89" s="10">
        <f t="shared" si="59"/>
        <v>53.443333333333335</v>
      </c>
      <c r="N89" s="10">
        <f t="shared" si="60"/>
        <v>48.099000000000004</v>
      </c>
      <c r="O89" s="10">
        <f t="shared" si="61"/>
        <v>43.72636363636364</v>
      </c>
      <c r="P89" s="10">
        <f t="shared" si="62"/>
        <v>40.0825</v>
      </c>
      <c r="Q89" s="10">
        <f t="shared" si="63"/>
        <v>36.99923076923077</v>
      </c>
      <c r="R89" s="10">
        <f t="shared" si="64"/>
        <v>34.35642857142857</v>
      </c>
      <c r="S89" s="10">
        <f t="shared" si="65"/>
        <v>32.066</v>
      </c>
      <c r="T89" s="10"/>
      <c r="U89" s="19">
        <v>480.99</v>
      </c>
      <c r="V89" s="18">
        <v>1</v>
      </c>
      <c r="W89" s="18">
        <v>7</v>
      </c>
      <c r="X89" s="18">
        <v>8</v>
      </c>
      <c r="Y89" s="18">
        <v>9</v>
      </c>
      <c r="Z89" s="18">
        <v>10</v>
      </c>
      <c r="AA89" s="18">
        <v>11</v>
      </c>
      <c r="AB89" s="18">
        <v>12</v>
      </c>
      <c r="AC89" s="18">
        <v>13</v>
      </c>
      <c r="AD89" s="18">
        <v>14</v>
      </c>
      <c r="AE89" s="18">
        <v>15</v>
      </c>
      <c r="AF89" s="18">
        <v>5</v>
      </c>
      <c r="AG89" s="18">
        <v>6</v>
      </c>
    </row>
    <row r="90" spans="1:34" ht="18.75">
      <c r="A90" s="43"/>
      <c r="B90" s="42"/>
      <c r="C90" s="11">
        <v>8</v>
      </c>
      <c r="D90" s="9" t="s">
        <v>138</v>
      </c>
      <c r="E90" s="39" t="s">
        <v>88</v>
      </c>
      <c r="F90" s="4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>
        <f>U90/AH90</f>
        <v>76.26633333333332</v>
      </c>
      <c r="U90" s="19">
        <v>2287.99</v>
      </c>
      <c r="V90" s="18">
        <v>1</v>
      </c>
      <c r="W90" s="18">
        <v>7</v>
      </c>
      <c r="X90" s="18">
        <v>8</v>
      </c>
      <c r="Y90" s="18">
        <v>9</v>
      </c>
      <c r="Z90" s="18">
        <v>10</v>
      </c>
      <c r="AA90" s="18">
        <v>11</v>
      </c>
      <c r="AB90" s="18">
        <v>12</v>
      </c>
      <c r="AC90" s="18">
        <v>13</v>
      </c>
      <c r="AD90" s="18">
        <v>14</v>
      </c>
      <c r="AE90" s="18">
        <v>15</v>
      </c>
      <c r="AF90" s="18">
        <v>5</v>
      </c>
      <c r="AG90" s="18">
        <v>6</v>
      </c>
      <c r="AH90" s="18">
        <v>30</v>
      </c>
    </row>
    <row r="91" spans="1:33" ht="18.75">
      <c r="A91" s="43"/>
      <c r="B91" s="42"/>
      <c r="C91" s="11">
        <v>72</v>
      </c>
      <c r="D91" s="9" t="s">
        <v>139</v>
      </c>
      <c r="E91" s="39" t="s">
        <v>101</v>
      </c>
      <c r="F91" s="40"/>
      <c r="G91" s="10"/>
      <c r="H91" s="10"/>
      <c r="I91" s="10">
        <f t="shared" si="66"/>
        <v>106.30999999999999</v>
      </c>
      <c r="J91" s="10">
        <f t="shared" si="67"/>
        <v>88.59166666666665</v>
      </c>
      <c r="K91" s="10">
        <f t="shared" si="57"/>
        <v>75.93571428571428</v>
      </c>
      <c r="L91" s="10">
        <f t="shared" si="58"/>
        <v>66.44375</v>
      </c>
      <c r="M91" s="10">
        <f t="shared" si="59"/>
        <v>59.0611111111111</v>
      </c>
      <c r="N91" s="10">
        <f t="shared" si="60"/>
        <v>53.154999999999994</v>
      </c>
      <c r="O91" s="10">
        <f t="shared" si="61"/>
        <v>48.32272727272727</v>
      </c>
      <c r="P91" s="10">
        <f t="shared" si="62"/>
        <v>44.29583333333333</v>
      </c>
      <c r="Q91" s="10">
        <f t="shared" si="63"/>
        <v>40.888461538461534</v>
      </c>
      <c r="R91" s="10">
        <f t="shared" si="64"/>
        <v>37.96785714285714</v>
      </c>
      <c r="S91" s="10">
        <f t="shared" si="65"/>
        <v>35.43666666666666</v>
      </c>
      <c r="T91" s="10"/>
      <c r="U91" s="19">
        <v>531.55</v>
      </c>
      <c r="V91" s="18">
        <v>1</v>
      </c>
      <c r="W91" s="18">
        <v>7</v>
      </c>
      <c r="X91" s="18">
        <v>8</v>
      </c>
      <c r="Y91" s="18">
        <v>9</v>
      </c>
      <c r="Z91" s="18">
        <v>10</v>
      </c>
      <c r="AA91" s="18">
        <v>11</v>
      </c>
      <c r="AB91" s="18">
        <v>12</v>
      </c>
      <c r="AC91" s="18">
        <v>13</v>
      </c>
      <c r="AD91" s="18">
        <v>14</v>
      </c>
      <c r="AE91" s="18">
        <v>15</v>
      </c>
      <c r="AF91" s="18">
        <v>5</v>
      </c>
      <c r="AG91" s="18">
        <v>6</v>
      </c>
    </row>
    <row r="92" spans="1:33" ht="18.75">
      <c r="A92" s="43"/>
      <c r="B92" s="42"/>
      <c r="C92" s="11">
        <v>180</v>
      </c>
      <c r="D92" s="9" t="s">
        <v>140</v>
      </c>
      <c r="E92" s="39" t="s">
        <v>143</v>
      </c>
      <c r="F92" s="40"/>
      <c r="G92" s="10"/>
      <c r="H92" s="10"/>
      <c r="I92" s="10">
        <f t="shared" si="66"/>
        <v>104.31800000000001</v>
      </c>
      <c r="J92" s="10">
        <f t="shared" si="67"/>
        <v>86.93166666666667</v>
      </c>
      <c r="K92" s="10">
        <f t="shared" si="57"/>
        <v>74.51285714285714</v>
      </c>
      <c r="L92" s="10">
        <f t="shared" si="58"/>
        <v>65.19875</v>
      </c>
      <c r="M92" s="10">
        <f t="shared" si="59"/>
        <v>57.95444444444445</v>
      </c>
      <c r="N92" s="10">
        <f t="shared" si="60"/>
        <v>52.159000000000006</v>
      </c>
      <c r="O92" s="10">
        <f t="shared" si="61"/>
        <v>47.41727272727273</v>
      </c>
      <c r="P92" s="10">
        <f t="shared" si="62"/>
        <v>43.465833333333336</v>
      </c>
      <c r="Q92" s="10">
        <f t="shared" si="63"/>
        <v>40.12230769230769</v>
      </c>
      <c r="R92" s="10">
        <f t="shared" si="64"/>
        <v>37.25642857142857</v>
      </c>
      <c r="S92" s="10">
        <f t="shared" si="65"/>
        <v>34.772666666666666</v>
      </c>
      <c r="T92" s="10"/>
      <c r="U92" s="19">
        <v>521.59</v>
      </c>
      <c r="V92" s="18">
        <v>1</v>
      </c>
      <c r="W92" s="18">
        <v>7</v>
      </c>
      <c r="X92" s="18">
        <v>8</v>
      </c>
      <c r="Y92" s="18">
        <v>9</v>
      </c>
      <c r="Z92" s="18">
        <v>10</v>
      </c>
      <c r="AA92" s="18">
        <v>11</v>
      </c>
      <c r="AB92" s="18">
        <v>12</v>
      </c>
      <c r="AC92" s="18">
        <v>13</v>
      </c>
      <c r="AD92" s="18">
        <v>14</v>
      </c>
      <c r="AE92" s="18">
        <v>15</v>
      </c>
      <c r="AF92" s="18">
        <v>5</v>
      </c>
      <c r="AG92" s="18">
        <v>6</v>
      </c>
    </row>
    <row r="93" spans="1:33" ht="18.75">
      <c r="A93" s="43" t="s">
        <v>95</v>
      </c>
      <c r="B93" s="42" t="s">
        <v>188</v>
      </c>
      <c r="C93" s="11">
        <v>32</v>
      </c>
      <c r="D93" s="9" t="s">
        <v>141</v>
      </c>
      <c r="E93" s="39" t="s">
        <v>197</v>
      </c>
      <c r="F93" s="40"/>
      <c r="G93" s="10">
        <f>U93/V93</f>
        <v>112.82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9">
        <v>112.82</v>
      </c>
      <c r="V93" s="18">
        <v>1</v>
      </c>
      <c r="W93" s="18">
        <v>7</v>
      </c>
      <c r="X93" s="18">
        <v>8</v>
      </c>
      <c r="Y93" s="18">
        <v>9</v>
      </c>
      <c r="Z93" s="18">
        <v>10</v>
      </c>
      <c r="AA93" s="18">
        <v>11</v>
      </c>
      <c r="AB93" s="18">
        <v>12</v>
      </c>
      <c r="AC93" s="18">
        <v>13</v>
      </c>
      <c r="AD93" s="18">
        <v>14</v>
      </c>
      <c r="AE93" s="18">
        <v>15</v>
      </c>
      <c r="AF93" s="18">
        <v>5</v>
      </c>
      <c r="AG93" s="18">
        <v>6</v>
      </c>
    </row>
    <row r="94" spans="1:33" ht="18.75">
      <c r="A94" s="43"/>
      <c r="B94" s="42"/>
      <c r="C94" s="11">
        <v>16</v>
      </c>
      <c r="D94" s="9" t="s">
        <v>142</v>
      </c>
      <c r="E94" s="39" t="s">
        <v>198</v>
      </c>
      <c r="F94" s="40"/>
      <c r="G94" s="10">
        <f>U94/V94</f>
        <v>139.87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9">
        <v>139.87</v>
      </c>
      <c r="V94" s="18">
        <v>1</v>
      </c>
      <c r="W94" s="18">
        <v>7</v>
      </c>
      <c r="X94" s="18">
        <v>8</v>
      </c>
      <c r="Y94" s="18">
        <v>9</v>
      </c>
      <c r="Z94" s="18">
        <v>10</v>
      </c>
      <c r="AA94" s="18">
        <v>11</v>
      </c>
      <c r="AB94" s="18">
        <v>12</v>
      </c>
      <c r="AC94" s="18">
        <v>13</v>
      </c>
      <c r="AD94" s="18">
        <v>14</v>
      </c>
      <c r="AE94" s="18">
        <v>15</v>
      </c>
      <c r="AF94" s="18">
        <v>5</v>
      </c>
      <c r="AG94" s="18">
        <v>6</v>
      </c>
    </row>
    <row r="95" spans="1:31" ht="18.75">
      <c r="A95" s="13"/>
      <c r="B95" s="14"/>
      <c r="C95" s="15"/>
      <c r="D95" s="13"/>
      <c r="E95" s="16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9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ht="18.75">
      <c r="A96" s="13"/>
      <c r="B96" s="14"/>
      <c r="C96" s="15"/>
      <c r="D96" s="13"/>
      <c r="E96" s="16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9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4" ht="14.25" customHeight="1">
      <c r="A97" s="2"/>
      <c r="B97" s="2"/>
      <c r="C97" s="2"/>
      <c r="D97" s="3"/>
    </row>
    <row r="98" spans="1:4" ht="15.75">
      <c r="A98" s="4"/>
      <c r="B98" s="4"/>
      <c r="C98" s="4"/>
      <c r="D98" s="7"/>
    </row>
    <row r="99" spans="3:4" ht="15.75">
      <c r="C99" s="4"/>
      <c r="D99" s="7"/>
    </row>
  </sheetData>
  <sheetProtection/>
  <mergeCells count="116">
    <mergeCell ref="G1:S1"/>
    <mergeCell ref="G2:S2"/>
    <mergeCell ref="G3:S3"/>
    <mergeCell ref="G4:S4"/>
    <mergeCell ref="A13:S13"/>
    <mergeCell ref="G5:S5"/>
    <mergeCell ref="N7:T7"/>
    <mergeCell ref="N8:T8"/>
    <mergeCell ref="N9:T9"/>
    <mergeCell ref="N10:T10"/>
    <mergeCell ref="N11:T11"/>
    <mergeCell ref="N12:T12"/>
    <mergeCell ref="A28:A31"/>
    <mergeCell ref="B17:T17"/>
    <mergeCell ref="E15:F16"/>
    <mergeCell ref="E28:F28"/>
    <mergeCell ref="D22:D23"/>
    <mergeCell ref="A18:A23"/>
    <mergeCell ref="B18:B23"/>
    <mergeCell ref="E20:E21"/>
    <mergeCell ref="A15:A16"/>
    <mergeCell ref="A32:A39"/>
    <mergeCell ref="A26:T26"/>
    <mergeCell ref="E24:E25"/>
    <mergeCell ref="D24:D25"/>
    <mergeCell ref="A24:A25"/>
    <mergeCell ref="E29:F29"/>
    <mergeCell ref="E30:F30"/>
    <mergeCell ref="E31:F31"/>
    <mergeCell ref="E33:F33"/>
    <mergeCell ref="A46:A54"/>
    <mergeCell ref="B15:B16"/>
    <mergeCell ref="B40:B45"/>
    <mergeCell ref="B32:B39"/>
    <mergeCell ref="B27:S27"/>
    <mergeCell ref="C15:C16"/>
    <mergeCell ref="B28:B31"/>
    <mergeCell ref="G15:T15"/>
    <mergeCell ref="E22:E23"/>
    <mergeCell ref="E18:E19"/>
    <mergeCell ref="B24:B25"/>
    <mergeCell ref="D15:D16"/>
    <mergeCell ref="A93:A94"/>
    <mergeCell ref="B93:B94"/>
    <mergeCell ref="A56:A64"/>
    <mergeCell ref="B56:B64"/>
    <mergeCell ref="B82:B92"/>
    <mergeCell ref="A82:A92"/>
    <mergeCell ref="E32:F32"/>
    <mergeCell ref="E34:F34"/>
    <mergeCell ref="E35:F35"/>
    <mergeCell ref="E36:F36"/>
    <mergeCell ref="E37:F37"/>
    <mergeCell ref="E50:F50"/>
    <mergeCell ref="E51:F51"/>
    <mergeCell ref="E38:F38"/>
    <mergeCell ref="E39:F39"/>
    <mergeCell ref="E40:F40"/>
    <mergeCell ref="E41:F41"/>
    <mergeCell ref="A65:A81"/>
    <mergeCell ref="B65:B81"/>
    <mergeCell ref="E52:F52"/>
    <mergeCell ref="E53:F53"/>
    <mergeCell ref="A40:A45"/>
    <mergeCell ref="E48:F48"/>
    <mergeCell ref="E49:F49"/>
    <mergeCell ref="E59:F59"/>
    <mergeCell ref="E60:F60"/>
    <mergeCell ref="D18:D19"/>
    <mergeCell ref="D20:D21"/>
    <mergeCell ref="E42:F42"/>
    <mergeCell ref="E43:F43"/>
    <mergeCell ref="E44:F44"/>
    <mergeCell ref="E45:F45"/>
    <mergeCell ref="E61:F61"/>
    <mergeCell ref="E62:F62"/>
    <mergeCell ref="E54:F54"/>
    <mergeCell ref="E56:F56"/>
    <mergeCell ref="E57:F57"/>
    <mergeCell ref="E58:F58"/>
    <mergeCell ref="B55:S55"/>
    <mergeCell ref="B46:B54"/>
    <mergeCell ref="E46:F46"/>
    <mergeCell ref="E47:F47"/>
    <mergeCell ref="E67:F67"/>
    <mergeCell ref="E68:F68"/>
    <mergeCell ref="E69:F69"/>
    <mergeCell ref="E70:F70"/>
    <mergeCell ref="E63:F63"/>
    <mergeCell ref="E64:F64"/>
    <mergeCell ref="E65:F65"/>
    <mergeCell ref="E66:F66"/>
    <mergeCell ref="E75:F75"/>
    <mergeCell ref="E76:F76"/>
    <mergeCell ref="E77:F77"/>
    <mergeCell ref="E78:F78"/>
    <mergeCell ref="E71:F71"/>
    <mergeCell ref="E72:F72"/>
    <mergeCell ref="E73:F73"/>
    <mergeCell ref="E74:F74"/>
    <mergeCell ref="E83:F83"/>
    <mergeCell ref="E84:F84"/>
    <mergeCell ref="E85:F85"/>
    <mergeCell ref="E86:F86"/>
    <mergeCell ref="E79:F79"/>
    <mergeCell ref="E80:F80"/>
    <mergeCell ref="E81:F81"/>
    <mergeCell ref="E82:F82"/>
    <mergeCell ref="E87:F87"/>
    <mergeCell ref="E88:F88"/>
    <mergeCell ref="E89:F89"/>
    <mergeCell ref="E94:F94"/>
    <mergeCell ref="E90:F90"/>
    <mergeCell ref="E91:F91"/>
    <mergeCell ref="E92:F92"/>
    <mergeCell ref="E93:F9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I101"/>
  <sheetViews>
    <sheetView tabSelected="1" view="pageBreakPreview" zoomScale="70" zoomScaleSheetLayoutView="70" zoomScalePageLayoutView="0" workbookViewId="0" topLeftCell="A1">
      <pane xSplit="4" ySplit="16" topLeftCell="E17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N11" sqref="N11:T11"/>
    </sheetView>
  </sheetViews>
  <sheetFormatPr defaultColWidth="9.00390625" defaultRowHeight="12.75"/>
  <cols>
    <col min="1" max="1" width="5.25390625" style="8" customWidth="1"/>
    <col min="2" max="2" width="25.875" style="0" customWidth="1"/>
    <col min="3" max="3" width="13.75390625" style="0" hidden="1" customWidth="1"/>
    <col min="4" max="4" width="7.875" style="36" customWidth="1"/>
    <col min="5" max="5" width="68.375" style="0" customWidth="1"/>
    <col min="6" max="6" width="2.875" style="0" bestFit="1" customWidth="1"/>
    <col min="7" max="18" width="8.00390625" style="0" bestFit="1" customWidth="1"/>
    <col min="19" max="20" width="6.125" style="0" customWidth="1"/>
    <col min="21" max="21" width="13.00390625" style="0" hidden="1" customWidth="1"/>
    <col min="22" max="33" width="9.125" style="0" hidden="1" customWidth="1"/>
  </cols>
  <sheetData>
    <row r="1" spans="1:20" ht="15.75" customHeight="1" hidden="1">
      <c r="A1" s="6"/>
      <c r="B1" s="1"/>
      <c r="C1" s="1"/>
      <c r="D1" s="31"/>
      <c r="F1" s="21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21"/>
    </row>
    <row r="2" spans="1:20" ht="18.75" hidden="1">
      <c r="A2" s="3"/>
      <c r="B2" s="2"/>
      <c r="C2" s="2"/>
      <c r="D2" s="12"/>
      <c r="F2" s="12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2"/>
    </row>
    <row r="3" spans="1:20" ht="18.75" hidden="1">
      <c r="A3" s="3"/>
      <c r="B3" s="3"/>
      <c r="C3" s="3"/>
      <c r="D3" s="12"/>
      <c r="F3" s="12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2"/>
    </row>
    <row r="4" spans="1:20" ht="18.75" hidden="1">
      <c r="A4" s="3"/>
      <c r="B4" s="2"/>
      <c r="C4" s="2"/>
      <c r="D4" s="12"/>
      <c r="F4" s="12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12"/>
    </row>
    <row r="5" spans="1:20" ht="18.75" hidden="1">
      <c r="A5" s="3"/>
      <c r="B5" s="2"/>
      <c r="C5" s="2"/>
      <c r="D5" s="12"/>
      <c r="F5" s="2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2"/>
    </row>
    <row r="6" spans="1:4" ht="15.75" customHeight="1" hidden="1">
      <c r="A6" s="5"/>
      <c r="B6" s="5"/>
      <c r="C6" s="5"/>
      <c r="D6" s="32"/>
    </row>
    <row r="7" spans="1:20" ht="18.75">
      <c r="A7" s="5"/>
      <c r="B7" s="5"/>
      <c r="C7" s="5"/>
      <c r="D7" s="32"/>
      <c r="E7" s="2"/>
      <c r="F7" s="2"/>
      <c r="G7" s="2"/>
      <c r="H7" s="2"/>
      <c r="I7" s="2"/>
      <c r="J7" s="2"/>
      <c r="K7" s="2"/>
      <c r="L7" s="2"/>
      <c r="M7" s="2"/>
      <c r="N7" s="60" t="s">
        <v>163</v>
      </c>
      <c r="O7" s="60"/>
      <c r="P7" s="60"/>
      <c r="Q7" s="60"/>
      <c r="R7" s="60"/>
      <c r="S7" s="60"/>
      <c r="T7" s="60"/>
    </row>
    <row r="8" spans="1:20" ht="18.75">
      <c r="A8" s="5"/>
      <c r="B8" s="5"/>
      <c r="C8" s="5"/>
      <c r="D8" s="32"/>
      <c r="E8" s="2"/>
      <c r="F8" s="2"/>
      <c r="G8" s="2"/>
      <c r="H8" s="2"/>
      <c r="I8" s="2"/>
      <c r="J8" s="2"/>
      <c r="K8" s="2"/>
      <c r="L8" s="2"/>
      <c r="M8" s="2"/>
      <c r="N8" s="50" t="s">
        <v>164</v>
      </c>
      <c r="O8" s="50"/>
      <c r="P8" s="50"/>
      <c r="Q8" s="50"/>
      <c r="R8" s="50"/>
      <c r="S8" s="50"/>
      <c r="T8" s="50"/>
    </row>
    <row r="9" spans="1:20" ht="18.75">
      <c r="A9" s="5"/>
      <c r="B9" s="5"/>
      <c r="C9" s="5"/>
      <c r="D9" s="32"/>
      <c r="E9" s="2"/>
      <c r="F9" s="2"/>
      <c r="G9" s="2"/>
      <c r="H9" s="2"/>
      <c r="I9" s="2"/>
      <c r="J9" s="2"/>
      <c r="K9" s="2"/>
      <c r="L9" s="2"/>
      <c r="M9" s="2"/>
      <c r="N9" s="50" t="s">
        <v>165</v>
      </c>
      <c r="O9" s="50"/>
      <c r="P9" s="50"/>
      <c r="Q9" s="50"/>
      <c r="R9" s="50"/>
      <c r="S9" s="50"/>
      <c r="T9" s="50"/>
    </row>
    <row r="10" spans="1:20" ht="18.75">
      <c r="A10" s="5"/>
      <c r="B10" s="5"/>
      <c r="C10" s="5"/>
      <c r="D10" s="32"/>
      <c r="E10" s="2"/>
      <c r="F10" s="2"/>
      <c r="G10" s="2"/>
      <c r="H10" s="2"/>
      <c r="I10" s="2"/>
      <c r="J10" s="2"/>
      <c r="K10" s="2"/>
      <c r="L10" s="2"/>
      <c r="M10" s="2"/>
      <c r="N10" s="50" t="s">
        <v>166</v>
      </c>
      <c r="O10" s="50"/>
      <c r="P10" s="50"/>
      <c r="Q10" s="50"/>
      <c r="R10" s="50"/>
      <c r="S10" s="50"/>
      <c r="T10" s="50"/>
    </row>
    <row r="11" spans="1:20" ht="18.75">
      <c r="A11" s="5"/>
      <c r="B11" s="5"/>
      <c r="C11" s="5"/>
      <c r="D11" s="32"/>
      <c r="E11" s="2"/>
      <c r="F11" s="2"/>
      <c r="G11" s="2"/>
      <c r="H11" s="2"/>
      <c r="I11" s="2"/>
      <c r="J11" s="2"/>
      <c r="K11" s="2"/>
      <c r="L11" s="2"/>
      <c r="M11" s="2"/>
      <c r="N11" s="50" t="s">
        <v>223</v>
      </c>
      <c r="O11" s="50"/>
      <c r="P11" s="50"/>
      <c r="Q11" s="50"/>
      <c r="R11" s="50"/>
      <c r="S11" s="50"/>
      <c r="T11" s="50"/>
    </row>
    <row r="12" spans="1:20" ht="18.75">
      <c r="A12" s="5"/>
      <c r="B12" s="5"/>
      <c r="C12" s="5"/>
      <c r="D12" s="32"/>
      <c r="E12" s="2"/>
      <c r="F12" s="2"/>
      <c r="G12" s="2"/>
      <c r="H12" s="2"/>
      <c r="I12" s="2"/>
      <c r="J12" s="2"/>
      <c r="K12" s="2"/>
      <c r="L12" s="2"/>
      <c r="M12" s="2"/>
      <c r="N12" s="50"/>
      <c r="O12" s="50"/>
      <c r="P12" s="50"/>
      <c r="Q12" s="50"/>
      <c r="R12" s="50"/>
      <c r="S12" s="50"/>
      <c r="T12" s="50"/>
    </row>
    <row r="13" spans="1:20" ht="45.75" customHeight="1">
      <c r="A13" s="58" t="s">
        <v>183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15.75" customHeight="1">
      <c r="A14" s="3"/>
      <c r="B14" s="3"/>
      <c r="C14" s="3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.75">
      <c r="A15" s="44" t="s">
        <v>169</v>
      </c>
      <c r="B15" s="44"/>
      <c r="C15" s="44" t="s">
        <v>170</v>
      </c>
      <c r="D15" s="61"/>
      <c r="E15" s="44" t="s">
        <v>0</v>
      </c>
      <c r="F15" s="44"/>
      <c r="G15" s="45" t="s">
        <v>174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33" ht="59.25" customHeight="1">
      <c r="A16" s="44"/>
      <c r="B16" s="44"/>
      <c r="C16" s="44"/>
      <c r="D16" s="61"/>
      <c r="E16" s="44"/>
      <c r="F16" s="44"/>
      <c r="G16" s="22" t="s">
        <v>199</v>
      </c>
      <c r="H16" s="22" t="s">
        <v>200</v>
      </c>
      <c r="I16" s="22" t="s">
        <v>201</v>
      </c>
      <c r="J16" s="22" t="s">
        <v>202</v>
      </c>
      <c r="K16" s="22" t="s">
        <v>203</v>
      </c>
      <c r="L16" s="22" t="s">
        <v>204</v>
      </c>
      <c r="M16" s="22" t="s">
        <v>205</v>
      </c>
      <c r="N16" s="22" t="s">
        <v>206</v>
      </c>
      <c r="O16" s="22" t="s">
        <v>207</v>
      </c>
      <c r="P16" s="22" t="s">
        <v>208</v>
      </c>
      <c r="Q16" s="22" t="s">
        <v>209</v>
      </c>
      <c r="R16" s="22" t="s">
        <v>210</v>
      </c>
      <c r="S16" s="22" t="s">
        <v>211</v>
      </c>
      <c r="T16" s="22" t="s">
        <v>212</v>
      </c>
      <c r="U16" s="18"/>
      <c r="V16" s="18"/>
      <c r="W16" s="18">
        <v>7</v>
      </c>
      <c r="X16" s="18">
        <v>8</v>
      </c>
      <c r="Y16" s="18">
        <v>9</v>
      </c>
      <c r="Z16" s="18">
        <v>10</v>
      </c>
      <c r="AA16" s="18">
        <v>11</v>
      </c>
      <c r="AB16" s="18">
        <v>12</v>
      </c>
      <c r="AC16" s="18">
        <v>13</v>
      </c>
      <c r="AD16" s="18">
        <v>14</v>
      </c>
      <c r="AE16" s="18">
        <v>15</v>
      </c>
      <c r="AF16" s="18">
        <v>5</v>
      </c>
      <c r="AG16" s="18">
        <v>6</v>
      </c>
    </row>
    <row r="17" spans="1:33" ht="43.5" customHeight="1">
      <c r="A17" s="23">
        <v>1</v>
      </c>
      <c r="B17" s="51" t="s">
        <v>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AF17" s="18">
        <v>5</v>
      </c>
      <c r="AG17" s="18">
        <v>6</v>
      </c>
    </row>
    <row r="18" spans="1:33" ht="18.75" customHeight="1">
      <c r="A18" s="43" t="s">
        <v>47</v>
      </c>
      <c r="B18" s="42" t="s">
        <v>176</v>
      </c>
      <c r="C18" s="11">
        <v>60</v>
      </c>
      <c r="D18" s="62" t="s">
        <v>48</v>
      </c>
      <c r="E18" s="42" t="s">
        <v>1</v>
      </c>
      <c r="F18" s="26" t="s">
        <v>180</v>
      </c>
      <c r="G18" s="37">
        <f>ROUND('Свод 2012'!G18*1.053,0)</f>
        <v>0</v>
      </c>
      <c r="H18" s="37">
        <f>ROUND('Свод 2012'!H18*1.053,0)</f>
        <v>0</v>
      </c>
      <c r="I18" s="37">
        <f>ROUND('Свод 2012'!I18*1.053,0)</f>
        <v>156</v>
      </c>
      <c r="J18" s="37">
        <f>ROUND('Свод 2012'!J18*1.053,0)</f>
        <v>130</v>
      </c>
      <c r="K18" s="37">
        <f>ROUND('Свод 2012'!K18*1.053,0)</f>
        <v>112</v>
      </c>
      <c r="L18" s="37">
        <f>ROUND('Свод 2012'!L18*1.053,0)</f>
        <v>98</v>
      </c>
      <c r="M18" s="37">
        <f>ROUND('Свод 2012'!M18*1.053,0)</f>
        <v>87</v>
      </c>
      <c r="N18" s="37">
        <f>ROUND('Свод 2012'!N18*1.053,0)</f>
        <v>78</v>
      </c>
      <c r="O18" s="37">
        <f>ROUND('Свод 2012'!O18*1.053,0)</f>
        <v>71</v>
      </c>
      <c r="P18" s="37">
        <f>ROUND('Свод 2012'!P18*1.053,0)</f>
        <v>65</v>
      </c>
      <c r="Q18" s="37">
        <f>ROUND('Свод 2012'!Q18*1.053,0)</f>
        <v>60</v>
      </c>
      <c r="R18" s="37">
        <f>ROUND('Свод 2012'!R18*1.053,0)</f>
        <v>56</v>
      </c>
      <c r="S18" s="37">
        <f>ROUND('Свод 2012'!S18*1.053,0)</f>
        <v>52</v>
      </c>
      <c r="T18" s="37">
        <f>ROUND('Свод 2012'!T18*1.053,0)</f>
        <v>0</v>
      </c>
      <c r="U18" s="30">
        <f>ROUND('Свод 2012'!U18*1.053,0)</f>
        <v>782</v>
      </c>
      <c r="V18" s="30">
        <f>ROUND('Свод 2012'!V18*1.053,0)</f>
        <v>1</v>
      </c>
      <c r="W18" s="30">
        <f>ROUND('Свод 2012'!W18*1.053,0)</f>
        <v>7</v>
      </c>
      <c r="X18" s="30">
        <f>ROUND('Свод 2012'!X18*1.053,0)</f>
        <v>8</v>
      </c>
      <c r="Y18" s="30">
        <f>ROUND('Свод 2012'!Y18*1.053,0)</f>
        <v>9</v>
      </c>
      <c r="Z18" s="30">
        <f>ROUND('Свод 2012'!Z18*1.053,0)</f>
        <v>11</v>
      </c>
      <c r="AA18" s="30">
        <f>ROUND('Свод 2012'!AA18*1.053,0)</f>
        <v>12</v>
      </c>
      <c r="AB18" s="30">
        <f>ROUND('Свод 2012'!AB18*1.053,0)</f>
        <v>13</v>
      </c>
      <c r="AC18" s="30">
        <f>ROUND('Свод 2012'!AC18*1.053,0)</f>
        <v>14</v>
      </c>
      <c r="AD18" s="30">
        <f>ROUND('Свод 2012'!AD18*1.053,0)</f>
        <v>15</v>
      </c>
      <c r="AE18" s="30">
        <f>ROUND('Свод 2012'!AE18*1.053,0)</f>
        <v>16</v>
      </c>
      <c r="AF18" s="30">
        <f>ROUND('Свод 2012'!AF18*1.053,0)</f>
        <v>5</v>
      </c>
      <c r="AG18" s="30">
        <f>ROUND('Свод 2012'!AG18*1.053,0)</f>
        <v>6</v>
      </c>
    </row>
    <row r="19" spans="1:33" ht="18.75" customHeight="1">
      <c r="A19" s="43"/>
      <c r="B19" s="42"/>
      <c r="C19" s="11"/>
      <c r="D19" s="62"/>
      <c r="E19" s="42"/>
      <c r="F19" s="26"/>
      <c r="G19" s="37">
        <f>ROUND('Свод 2012'!G19*1.053,0)</f>
        <v>0</v>
      </c>
      <c r="H19" s="37">
        <f>ROUND('Свод 2012'!H19*1.053,0)</f>
        <v>0</v>
      </c>
      <c r="I19" s="37">
        <f>ROUND('Свод 2012'!I19*1.053,0)</f>
        <v>149</v>
      </c>
      <c r="J19" s="37">
        <f>ROUND('Свод 2012'!J19*1.053,0)</f>
        <v>124</v>
      </c>
      <c r="K19" s="37">
        <f>ROUND('Свод 2012'!K19*1.053,0)</f>
        <v>106</v>
      </c>
      <c r="L19" s="37">
        <f>ROUND('Свод 2012'!L19*1.053,0)</f>
        <v>93</v>
      </c>
      <c r="M19" s="37">
        <f>ROUND('Свод 2012'!M19*1.053,0)</f>
        <v>83</v>
      </c>
      <c r="N19" s="37">
        <f>ROUND('Свод 2012'!N19*1.053,0)</f>
        <v>74</v>
      </c>
      <c r="O19" s="37">
        <f>ROUND('Свод 2012'!O19*1.053,0)</f>
        <v>68</v>
      </c>
      <c r="P19" s="37">
        <f>ROUND('Свод 2012'!P19*1.053,0)</f>
        <v>62</v>
      </c>
      <c r="Q19" s="37">
        <f>ROUND('Свод 2012'!Q19*1.053,0)</f>
        <v>57</v>
      </c>
      <c r="R19" s="37">
        <f>ROUND('Свод 2012'!R19*1.053,0)</f>
        <v>53</v>
      </c>
      <c r="S19" s="37">
        <f>ROUND('Свод 2012'!S19*1.053,0)</f>
        <v>50</v>
      </c>
      <c r="T19" s="37">
        <f>ROUND('Свод 2012'!T19*1.053,0)</f>
        <v>0</v>
      </c>
      <c r="U19" s="20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8.75">
      <c r="A20" s="43"/>
      <c r="B20" s="42"/>
      <c r="C20" s="11">
        <v>60</v>
      </c>
      <c r="D20" s="62" t="s">
        <v>49</v>
      </c>
      <c r="E20" s="42" t="s">
        <v>175</v>
      </c>
      <c r="F20" s="26" t="s">
        <v>180</v>
      </c>
      <c r="G20" s="37">
        <f>ROUND('Свод 2012'!G20*1.053,0)</f>
        <v>572</v>
      </c>
      <c r="H20" s="37">
        <f>ROUND('Свод 2012'!H20*1.053,0)</f>
        <v>0</v>
      </c>
      <c r="I20" s="37">
        <f>ROUND('Свод 2012'!I20*1.053,0)</f>
        <v>174</v>
      </c>
      <c r="J20" s="37">
        <f>ROUND('Свод 2012'!J20*1.053,0)</f>
        <v>145</v>
      </c>
      <c r="K20" s="37">
        <f>ROUND('Свод 2012'!K20*1.053,0)</f>
        <v>124</v>
      </c>
      <c r="L20" s="37">
        <f>ROUND('Свод 2012'!L20*1.053,0)</f>
        <v>109</v>
      </c>
      <c r="M20" s="37">
        <f>ROUND('Свод 2012'!M20*1.053,0)</f>
        <v>97</v>
      </c>
      <c r="N20" s="37">
        <f>ROUND('Свод 2012'!N20*1.053,0)</f>
        <v>87</v>
      </c>
      <c r="O20" s="37">
        <f>ROUND('Свод 2012'!O20*1.053,0)</f>
        <v>79</v>
      </c>
      <c r="P20" s="37">
        <f>ROUND('Свод 2012'!P20*1.053,0)</f>
        <v>72</v>
      </c>
      <c r="Q20" s="37">
        <f>ROUND('Свод 2012'!Q20*1.053,0)</f>
        <v>67</v>
      </c>
      <c r="R20" s="37">
        <f>ROUND('Свод 2012'!R20*1.053,0)</f>
        <v>62</v>
      </c>
      <c r="S20" s="37">
        <f>ROUND('Свод 2012'!S20*1.053,0)</f>
        <v>58</v>
      </c>
      <c r="T20" s="37">
        <f>ROUND('Свод 2012'!T20*1.053,0)</f>
        <v>0</v>
      </c>
      <c r="U20" s="20">
        <v>825.521796700629</v>
      </c>
      <c r="V20" s="18">
        <v>1</v>
      </c>
      <c r="W20" s="18">
        <v>7</v>
      </c>
      <c r="X20" s="18">
        <v>8</v>
      </c>
      <c r="Y20" s="18">
        <v>9</v>
      </c>
      <c r="Z20" s="18">
        <v>10</v>
      </c>
      <c r="AA20" s="18">
        <v>11</v>
      </c>
      <c r="AB20" s="18">
        <v>12</v>
      </c>
      <c r="AC20" s="18">
        <v>13</v>
      </c>
      <c r="AD20" s="18">
        <v>14</v>
      </c>
      <c r="AE20" s="18">
        <v>15</v>
      </c>
      <c r="AF20" s="18">
        <v>5</v>
      </c>
      <c r="AG20" s="18">
        <v>6</v>
      </c>
    </row>
    <row r="21" spans="1:33" ht="18.75">
      <c r="A21" s="43"/>
      <c r="B21" s="42"/>
      <c r="C21" s="11"/>
      <c r="D21" s="62"/>
      <c r="E21" s="42"/>
      <c r="F21" s="26"/>
      <c r="G21" s="37">
        <f>ROUND('Свод 2012'!G21*1.053,0)</f>
        <v>449</v>
      </c>
      <c r="H21" s="37">
        <f>ROUND('Свод 2012'!H21*1.053,0)</f>
        <v>0</v>
      </c>
      <c r="I21" s="37">
        <f>ROUND('Свод 2012'!I21*1.053,0)</f>
        <v>146</v>
      </c>
      <c r="J21" s="37">
        <f>ROUND('Свод 2012'!J21*1.053,0)</f>
        <v>122</v>
      </c>
      <c r="K21" s="37">
        <f>ROUND('Свод 2012'!K21*1.053,0)</f>
        <v>105</v>
      </c>
      <c r="L21" s="37">
        <f>ROUND('Свод 2012'!L21*1.053,0)</f>
        <v>91</v>
      </c>
      <c r="M21" s="37">
        <f>ROUND('Свод 2012'!M21*1.053,0)</f>
        <v>81</v>
      </c>
      <c r="N21" s="37">
        <f>ROUND('Свод 2012'!N21*1.053,0)</f>
        <v>73</v>
      </c>
      <c r="O21" s="37">
        <f>ROUND('Свод 2012'!O21*1.053,0)</f>
        <v>67</v>
      </c>
      <c r="P21" s="37">
        <f>ROUND('Свод 2012'!P21*1.053,0)</f>
        <v>61</v>
      </c>
      <c r="Q21" s="37">
        <f>ROUND('Свод 2012'!Q21*1.053,0)</f>
        <v>56</v>
      </c>
      <c r="R21" s="37">
        <f>ROUND('Свод 2012'!R21*1.053,0)</f>
        <v>52</v>
      </c>
      <c r="S21" s="37">
        <f>ROUND('Свод 2012'!S21*1.053,0)</f>
        <v>49</v>
      </c>
      <c r="T21" s="37">
        <f>ROUND('Свод 2012'!T21*1.053,0)</f>
        <v>0</v>
      </c>
      <c r="U21" s="20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8.75">
      <c r="A22" s="43"/>
      <c r="B22" s="42"/>
      <c r="C22" s="11">
        <v>90</v>
      </c>
      <c r="D22" s="62" t="s">
        <v>50</v>
      </c>
      <c r="E22" s="42" t="s">
        <v>2</v>
      </c>
      <c r="F22" s="26" t="s">
        <v>180</v>
      </c>
      <c r="G22" s="37">
        <f>ROUND('Свод 2012'!G22*1.053,0)</f>
        <v>572</v>
      </c>
      <c r="H22" s="37">
        <f>ROUND('Свод 2012'!H22*1.053,0)</f>
        <v>0</v>
      </c>
      <c r="I22" s="37">
        <f>ROUND('Свод 2012'!I22*1.053,0)</f>
        <v>174</v>
      </c>
      <c r="J22" s="37">
        <f>ROUND('Свод 2012'!J22*1.053,0)</f>
        <v>145</v>
      </c>
      <c r="K22" s="37">
        <f>ROUND('Свод 2012'!K22*1.053,0)</f>
        <v>124</v>
      </c>
      <c r="L22" s="37">
        <f>ROUND('Свод 2012'!L22*1.053,0)</f>
        <v>109</v>
      </c>
      <c r="M22" s="37">
        <f>ROUND('Свод 2012'!M22*1.053,0)</f>
        <v>97</v>
      </c>
      <c r="N22" s="37">
        <f>ROUND('Свод 2012'!N22*1.053,0)</f>
        <v>87</v>
      </c>
      <c r="O22" s="37">
        <f>ROUND('Свод 2012'!O22*1.053,0)</f>
        <v>79</v>
      </c>
      <c r="P22" s="37">
        <f>ROUND('Свод 2012'!P22*1.053,0)</f>
        <v>72</v>
      </c>
      <c r="Q22" s="37">
        <f>ROUND('Свод 2012'!Q22*1.053,0)</f>
        <v>67</v>
      </c>
      <c r="R22" s="37">
        <f>ROUND('Свод 2012'!R22*1.053,0)</f>
        <v>62</v>
      </c>
      <c r="S22" s="37">
        <f>ROUND('Свод 2012'!S22*1.053,0)</f>
        <v>58</v>
      </c>
      <c r="T22" s="37">
        <f>ROUND('Свод 2012'!T22*1.053,0)</f>
        <v>0</v>
      </c>
      <c r="U22" s="20">
        <v>825.4995092232471</v>
      </c>
      <c r="V22" s="18">
        <v>1</v>
      </c>
      <c r="W22" s="18">
        <v>7</v>
      </c>
      <c r="X22" s="18">
        <v>8</v>
      </c>
      <c r="Y22" s="18">
        <v>9</v>
      </c>
      <c r="Z22" s="18">
        <v>10</v>
      </c>
      <c r="AA22" s="18">
        <v>11</v>
      </c>
      <c r="AB22" s="18">
        <v>12</v>
      </c>
      <c r="AC22" s="18">
        <v>13</v>
      </c>
      <c r="AD22" s="18">
        <v>14</v>
      </c>
      <c r="AE22" s="18">
        <v>15</v>
      </c>
      <c r="AF22" s="18">
        <v>5</v>
      </c>
      <c r="AG22" s="18">
        <v>6</v>
      </c>
    </row>
    <row r="23" spans="1:33" ht="18.75">
      <c r="A23" s="43"/>
      <c r="B23" s="42"/>
      <c r="C23" s="11"/>
      <c r="D23" s="62"/>
      <c r="E23" s="42"/>
      <c r="F23" s="26"/>
      <c r="G23" s="37">
        <f>ROUND('Свод 2012'!G23*1.053,0)</f>
        <v>449</v>
      </c>
      <c r="H23" s="37">
        <f>ROUND('Свод 2012'!H23*1.053,0)</f>
        <v>0</v>
      </c>
      <c r="I23" s="37">
        <f>ROUND('Свод 2012'!I23*1.053,0)</f>
        <v>135</v>
      </c>
      <c r="J23" s="37">
        <f>ROUND('Свод 2012'!J23*1.053,0)</f>
        <v>112</v>
      </c>
      <c r="K23" s="37">
        <f>ROUND('Свод 2012'!K23*1.053,0)</f>
        <v>96</v>
      </c>
      <c r="L23" s="37">
        <f>ROUND('Свод 2012'!L23*1.053,0)</f>
        <v>84</v>
      </c>
      <c r="M23" s="37">
        <f>ROUND('Свод 2012'!M23*1.053,0)</f>
        <v>75</v>
      </c>
      <c r="N23" s="37">
        <f>ROUND('Свод 2012'!N23*1.053,0)</f>
        <v>67</v>
      </c>
      <c r="O23" s="37">
        <f>ROUND('Свод 2012'!O23*1.053,0)</f>
        <v>61</v>
      </c>
      <c r="P23" s="37">
        <f>ROUND('Свод 2012'!P23*1.053,0)</f>
        <v>56</v>
      </c>
      <c r="Q23" s="37">
        <f>ROUND('Свод 2012'!Q23*1.053,0)</f>
        <v>52</v>
      </c>
      <c r="R23" s="37">
        <f>ROUND('Свод 2012'!R23*1.053,0)</f>
        <v>48</v>
      </c>
      <c r="S23" s="37">
        <f>ROUND('Свод 2012'!S23*1.053,0)</f>
        <v>45</v>
      </c>
      <c r="T23" s="37">
        <f>ROUND('Свод 2012'!T23*1.053,0)</f>
        <v>0</v>
      </c>
      <c r="U23" s="19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60" customHeight="1">
      <c r="A24" s="43" t="s">
        <v>52</v>
      </c>
      <c r="B24" s="42" t="s">
        <v>177</v>
      </c>
      <c r="C24" s="11">
        <v>50</v>
      </c>
      <c r="D24" s="62" t="s">
        <v>53</v>
      </c>
      <c r="E24" s="42" t="s">
        <v>182</v>
      </c>
      <c r="F24" s="26" t="s">
        <v>180</v>
      </c>
      <c r="G24" s="37">
        <f>ROUND('Свод 2012'!G24*1.053,0)</f>
        <v>0</v>
      </c>
      <c r="H24" s="37">
        <f>ROUND('Свод 2012'!H24*1.053,0)</f>
        <v>0</v>
      </c>
      <c r="I24" s="37">
        <f>ROUND('Свод 2012'!I24*1.053,0)</f>
        <v>164</v>
      </c>
      <c r="J24" s="37">
        <f>ROUND('Свод 2012'!J24*1.053,0)</f>
        <v>137</v>
      </c>
      <c r="K24" s="37">
        <f>ROUND('Свод 2012'!K24*1.053,0)</f>
        <v>117</v>
      </c>
      <c r="L24" s="37">
        <f>ROUND('Свод 2012'!L24*1.053,0)</f>
        <v>102</v>
      </c>
      <c r="M24" s="37">
        <f>ROUND('Свод 2012'!M24*1.053,0)</f>
        <v>91</v>
      </c>
      <c r="N24" s="37">
        <f>ROUND('Свод 2012'!N24*1.053,0)</f>
        <v>82</v>
      </c>
      <c r="O24" s="37">
        <f>ROUND('Свод 2012'!O24*1.053,0)</f>
        <v>74</v>
      </c>
      <c r="P24" s="37">
        <f>ROUND('Свод 2012'!P24*1.053,0)</f>
        <v>68</v>
      </c>
      <c r="Q24" s="37">
        <f>ROUND('Свод 2012'!Q24*1.053,0)</f>
        <v>63</v>
      </c>
      <c r="R24" s="37">
        <f>ROUND('Свод 2012'!R24*1.053,0)</f>
        <v>59</v>
      </c>
      <c r="S24" s="37">
        <f>ROUND('Свод 2012'!S24*1.053,0)</f>
        <v>55</v>
      </c>
      <c r="T24" s="37">
        <f>ROUND('Свод 2012'!T24*1.053,0)</f>
        <v>0</v>
      </c>
      <c r="U24" s="19">
        <v>777.8557793071772</v>
      </c>
      <c r="V24" s="18">
        <v>1</v>
      </c>
      <c r="W24" s="18">
        <v>7</v>
      </c>
      <c r="X24" s="18">
        <v>8</v>
      </c>
      <c r="Y24" s="18">
        <v>9</v>
      </c>
      <c r="Z24" s="18">
        <v>10</v>
      </c>
      <c r="AA24" s="18">
        <v>11</v>
      </c>
      <c r="AB24" s="18">
        <v>12</v>
      </c>
      <c r="AC24" s="18">
        <v>13</v>
      </c>
      <c r="AD24" s="18">
        <v>14</v>
      </c>
      <c r="AE24" s="18">
        <v>15</v>
      </c>
      <c r="AF24" s="18">
        <v>5</v>
      </c>
      <c r="AG24" s="18">
        <v>6</v>
      </c>
    </row>
    <row r="25" spans="1:33" ht="60" customHeight="1">
      <c r="A25" s="43"/>
      <c r="B25" s="42"/>
      <c r="C25" s="11"/>
      <c r="D25" s="62"/>
      <c r="E25" s="42"/>
      <c r="F25" s="26"/>
      <c r="G25" s="37">
        <f>ROUND('Свод 2012'!G25*1.053,0)</f>
        <v>0</v>
      </c>
      <c r="H25" s="37">
        <f>ROUND('Свод 2012'!H25*1.053,0)</f>
        <v>0</v>
      </c>
      <c r="I25" s="37">
        <f>ROUND('Свод 2012'!I25*1.053,0)</f>
        <v>128</v>
      </c>
      <c r="J25" s="37">
        <f>ROUND('Свод 2012'!J25*1.053,0)</f>
        <v>107</v>
      </c>
      <c r="K25" s="37">
        <f>ROUND('Свод 2012'!K25*1.053,0)</f>
        <v>92</v>
      </c>
      <c r="L25" s="37">
        <f>ROUND('Свод 2012'!L25*1.053,0)</f>
        <v>80</v>
      </c>
      <c r="M25" s="37">
        <f>ROUND('Свод 2012'!M25*1.053,0)</f>
        <v>71</v>
      </c>
      <c r="N25" s="37">
        <f>ROUND('Свод 2012'!N25*1.053,0)</f>
        <v>64</v>
      </c>
      <c r="O25" s="37">
        <f>ROUND('Свод 2012'!O25*1.053,0)</f>
        <v>58</v>
      </c>
      <c r="P25" s="37">
        <f>ROUND('Свод 2012'!P25*1.053,0)</f>
        <v>53</v>
      </c>
      <c r="Q25" s="37">
        <f>ROUND('Свод 2012'!Q25*1.053,0)</f>
        <v>49</v>
      </c>
      <c r="R25" s="37">
        <f>ROUND('Свод 2012'!R25*1.053,0)</f>
        <v>46</v>
      </c>
      <c r="S25" s="37">
        <f>ROUND('Свод 2012'!S25*1.053,0)</f>
        <v>43</v>
      </c>
      <c r="T25" s="37">
        <f>ROUND('Свод 2012'!T25*1.053,0)</f>
        <v>0</v>
      </c>
      <c r="U25" s="19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29" customFormat="1" ht="38.25" customHeight="1">
      <c r="A26" s="63" t="s">
        <v>179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27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33" customHeight="1">
      <c r="A27" s="24" t="s">
        <v>6</v>
      </c>
      <c r="B27" s="64" t="s">
        <v>171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T27" s="25"/>
      <c r="V27" s="18"/>
      <c r="AF27" s="18">
        <v>5</v>
      </c>
      <c r="AG27" s="18">
        <v>6</v>
      </c>
    </row>
    <row r="28" spans="1:33" ht="37.5" customHeight="1">
      <c r="A28" s="43" t="s">
        <v>7</v>
      </c>
      <c r="B28" s="42" t="s">
        <v>4</v>
      </c>
      <c r="C28" s="11">
        <v>16</v>
      </c>
      <c r="D28" s="33" t="s">
        <v>8</v>
      </c>
      <c r="E28" s="42" t="s">
        <v>31</v>
      </c>
      <c r="F28" s="42"/>
      <c r="G28" s="37">
        <f>ROUND('Свод 2012'!G28*1.053,0)</f>
        <v>0</v>
      </c>
      <c r="H28" s="37">
        <f>ROUND('Свод 2012'!H28*1.053,0)</f>
        <v>0</v>
      </c>
      <c r="I28" s="37">
        <f>ROUND('Свод 2012'!I28*1.053,0)</f>
        <v>147</v>
      </c>
      <c r="J28" s="37">
        <f>ROUND('Свод 2012'!J28*1.053,0)</f>
        <v>123</v>
      </c>
      <c r="K28" s="37">
        <f>ROUND('Свод 2012'!K28*1.053,0)</f>
        <v>105</v>
      </c>
      <c r="L28" s="37">
        <f>ROUND('Свод 2012'!L28*1.053,0)</f>
        <v>92</v>
      </c>
      <c r="M28" s="37">
        <f>ROUND('Свод 2012'!M28*1.053,0)</f>
        <v>82</v>
      </c>
      <c r="N28" s="37">
        <f>ROUND('Свод 2012'!N28*1.053,0)</f>
        <v>74</v>
      </c>
      <c r="O28" s="37">
        <f>ROUND('Свод 2012'!O28*1.053,0)</f>
        <v>67</v>
      </c>
      <c r="P28" s="37">
        <f>ROUND('Свод 2012'!P28*1.053,0)</f>
        <v>61</v>
      </c>
      <c r="Q28" s="37">
        <f>ROUND('Свод 2012'!Q28*1.053,0)</f>
        <v>57</v>
      </c>
      <c r="R28" s="37">
        <f>ROUND('Свод 2012'!R28*1.053,0)</f>
        <v>53</v>
      </c>
      <c r="S28" s="37">
        <f>ROUND('Свод 2012'!S28*1.053,0)</f>
        <v>49</v>
      </c>
      <c r="T28" s="37">
        <f>ROUND('Свод 2012'!T28*1.053,0)</f>
        <v>0</v>
      </c>
      <c r="U28" s="19">
        <v>700.28</v>
      </c>
      <c r="V28" s="18">
        <v>1</v>
      </c>
      <c r="W28" s="18">
        <v>7</v>
      </c>
      <c r="X28" s="18">
        <v>8</v>
      </c>
      <c r="Y28" s="18">
        <v>9</v>
      </c>
      <c r="Z28" s="18">
        <v>10</v>
      </c>
      <c r="AA28" s="18">
        <v>11</v>
      </c>
      <c r="AB28" s="18">
        <v>12</v>
      </c>
      <c r="AC28" s="18">
        <v>13</v>
      </c>
      <c r="AD28" s="18">
        <v>14</v>
      </c>
      <c r="AE28" s="18">
        <v>15</v>
      </c>
      <c r="AF28" s="18">
        <v>5</v>
      </c>
      <c r="AG28" s="18">
        <v>6</v>
      </c>
    </row>
    <row r="29" spans="1:33" ht="18.75">
      <c r="A29" s="43"/>
      <c r="B29" s="42"/>
      <c r="C29" s="11">
        <v>16</v>
      </c>
      <c r="D29" s="33" t="s">
        <v>9</v>
      </c>
      <c r="E29" s="42" t="s">
        <v>32</v>
      </c>
      <c r="F29" s="42"/>
      <c r="G29" s="37">
        <f>ROUND('Свод 2012'!G29*1.053,0)</f>
        <v>0</v>
      </c>
      <c r="H29" s="37">
        <f>ROUND('Свод 2012'!H29*1.053,0)</f>
        <v>0</v>
      </c>
      <c r="I29" s="37">
        <f>ROUND('Свод 2012'!I29*1.053,0)</f>
        <v>147</v>
      </c>
      <c r="J29" s="37">
        <f>ROUND('Свод 2012'!J29*1.053,0)</f>
        <v>123</v>
      </c>
      <c r="K29" s="37">
        <f>ROUND('Свод 2012'!K29*1.053,0)</f>
        <v>105</v>
      </c>
      <c r="L29" s="37">
        <f>ROUND('Свод 2012'!L29*1.053,0)</f>
        <v>92</v>
      </c>
      <c r="M29" s="37">
        <f>ROUND('Свод 2012'!M29*1.053,0)</f>
        <v>82</v>
      </c>
      <c r="N29" s="37">
        <f>ROUND('Свод 2012'!N29*1.053,0)</f>
        <v>74</v>
      </c>
      <c r="O29" s="37">
        <f>ROUND('Свод 2012'!O29*1.053,0)</f>
        <v>67</v>
      </c>
      <c r="P29" s="37">
        <f>ROUND('Свод 2012'!P29*1.053,0)</f>
        <v>61</v>
      </c>
      <c r="Q29" s="37">
        <f>ROUND('Свод 2012'!Q29*1.053,0)</f>
        <v>57</v>
      </c>
      <c r="R29" s="37">
        <f>ROUND('Свод 2012'!R29*1.053,0)</f>
        <v>53</v>
      </c>
      <c r="S29" s="37">
        <f>ROUND('Свод 2012'!S29*1.053,0)</f>
        <v>49</v>
      </c>
      <c r="T29" s="37">
        <f>ROUND('Свод 2012'!T29*1.053,0)</f>
        <v>0</v>
      </c>
      <c r="U29" s="19">
        <v>700.28</v>
      </c>
      <c r="V29" s="18">
        <v>1</v>
      </c>
      <c r="W29" s="18">
        <v>7</v>
      </c>
      <c r="X29" s="18">
        <v>8</v>
      </c>
      <c r="Y29" s="18">
        <v>9</v>
      </c>
      <c r="Z29" s="18">
        <v>10</v>
      </c>
      <c r="AA29" s="18">
        <v>11</v>
      </c>
      <c r="AB29" s="18">
        <v>12</v>
      </c>
      <c r="AC29" s="18">
        <v>13</v>
      </c>
      <c r="AD29" s="18">
        <v>14</v>
      </c>
      <c r="AE29" s="18">
        <v>15</v>
      </c>
      <c r="AF29" s="18">
        <v>5</v>
      </c>
      <c r="AG29" s="18">
        <v>6</v>
      </c>
    </row>
    <row r="30" spans="1:33" ht="18.75">
      <c r="A30" s="43"/>
      <c r="B30" s="42"/>
      <c r="C30" s="11">
        <v>16</v>
      </c>
      <c r="D30" s="33" t="s">
        <v>10</v>
      </c>
      <c r="E30" s="42" t="s">
        <v>33</v>
      </c>
      <c r="F30" s="42"/>
      <c r="G30" s="37">
        <f>ROUND('Свод 2012'!G30*1.053,0)</f>
        <v>0</v>
      </c>
      <c r="H30" s="37">
        <f>ROUND('Свод 2012'!H30*1.053,0)</f>
        <v>0</v>
      </c>
      <c r="I30" s="37">
        <f>ROUND('Свод 2012'!I30*1.053,0)</f>
        <v>147</v>
      </c>
      <c r="J30" s="37">
        <f>ROUND('Свод 2012'!J30*1.053,0)</f>
        <v>122</v>
      </c>
      <c r="K30" s="37">
        <f>ROUND('Свод 2012'!K30*1.053,0)</f>
        <v>105</v>
      </c>
      <c r="L30" s="37">
        <f>ROUND('Свод 2012'!L30*1.053,0)</f>
        <v>92</v>
      </c>
      <c r="M30" s="37">
        <f>ROUND('Свод 2012'!M30*1.053,0)</f>
        <v>82</v>
      </c>
      <c r="N30" s="37">
        <f>ROUND('Свод 2012'!N30*1.053,0)</f>
        <v>73</v>
      </c>
      <c r="O30" s="37">
        <f>ROUND('Свод 2012'!O30*1.053,0)</f>
        <v>67</v>
      </c>
      <c r="P30" s="37">
        <f>ROUND('Свод 2012'!P30*1.053,0)</f>
        <v>61</v>
      </c>
      <c r="Q30" s="37">
        <f>ROUND('Свод 2012'!Q30*1.053,0)</f>
        <v>56</v>
      </c>
      <c r="R30" s="37">
        <f>ROUND('Свод 2012'!R30*1.053,0)</f>
        <v>52</v>
      </c>
      <c r="S30" s="37">
        <f>ROUND('Свод 2012'!S30*1.053,0)</f>
        <v>49</v>
      </c>
      <c r="T30" s="37">
        <f>ROUND('Свод 2012'!T30*1.053,0)</f>
        <v>0</v>
      </c>
      <c r="U30" s="19">
        <v>696.64</v>
      </c>
      <c r="V30" s="18">
        <v>1</v>
      </c>
      <c r="W30" s="18">
        <v>7</v>
      </c>
      <c r="X30" s="18">
        <v>8</v>
      </c>
      <c r="Y30" s="18">
        <v>9</v>
      </c>
      <c r="Z30" s="18">
        <v>10</v>
      </c>
      <c r="AA30" s="18">
        <v>11</v>
      </c>
      <c r="AB30" s="18">
        <v>12</v>
      </c>
      <c r="AC30" s="18">
        <v>13</v>
      </c>
      <c r="AD30" s="18">
        <v>14</v>
      </c>
      <c r="AE30" s="18">
        <v>15</v>
      </c>
      <c r="AF30" s="18">
        <v>5</v>
      </c>
      <c r="AG30" s="18">
        <v>6</v>
      </c>
    </row>
    <row r="31" spans="1:33" ht="18.75">
      <c r="A31" s="43"/>
      <c r="B31" s="42"/>
      <c r="C31" s="11">
        <v>32</v>
      </c>
      <c r="D31" s="33" t="s">
        <v>11</v>
      </c>
      <c r="E31" s="42" t="s">
        <v>181</v>
      </c>
      <c r="F31" s="42"/>
      <c r="G31" s="37">
        <f>ROUND('Свод 2012'!G31*1.053,0)</f>
        <v>0</v>
      </c>
      <c r="H31" s="37">
        <f>ROUND('Свод 2012'!H31*1.053,0)</f>
        <v>0</v>
      </c>
      <c r="I31" s="37">
        <f>ROUND('Свод 2012'!I31*1.053,0)</f>
        <v>92</v>
      </c>
      <c r="J31" s="37">
        <f>ROUND('Свод 2012'!J31*1.053,0)</f>
        <v>77</v>
      </c>
      <c r="K31" s="37">
        <f>ROUND('Свод 2012'!K31*1.053,0)</f>
        <v>66</v>
      </c>
      <c r="L31" s="37">
        <f>ROUND('Свод 2012'!L31*1.053,0)</f>
        <v>57</v>
      </c>
      <c r="M31" s="37">
        <f>ROUND('Свод 2012'!M31*1.053,0)</f>
        <v>51</v>
      </c>
      <c r="N31" s="37">
        <f>ROUND('Свод 2012'!N31*1.053,0)</f>
        <v>46</v>
      </c>
      <c r="O31" s="37">
        <f>ROUND('Свод 2012'!O31*1.053,0)</f>
        <v>42</v>
      </c>
      <c r="P31" s="37">
        <f>ROUND('Свод 2012'!P31*1.053,0)</f>
        <v>38</v>
      </c>
      <c r="Q31" s="37">
        <f>ROUND('Свод 2012'!Q31*1.053,0)</f>
        <v>35</v>
      </c>
      <c r="R31" s="37">
        <f>ROUND('Свод 2012'!R31*1.053,0)</f>
        <v>33</v>
      </c>
      <c r="S31" s="37">
        <f>ROUND('Свод 2012'!S31*1.053,0)</f>
        <v>31</v>
      </c>
      <c r="T31" s="37">
        <f>ROUND('Свод 2012'!T31*1.053,0)</f>
        <v>0</v>
      </c>
      <c r="U31" s="19">
        <v>436.64</v>
      </c>
      <c r="V31" s="18">
        <v>1</v>
      </c>
      <c r="W31" s="18">
        <v>7</v>
      </c>
      <c r="X31" s="18">
        <v>8</v>
      </c>
      <c r="Y31" s="18">
        <v>9</v>
      </c>
      <c r="Z31" s="18">
        <v>10</v>
      </c>
      <c r="AA31" s="18">
        <v>11</v>
      </c>
      <c r="AB31" s="18">
        <v>12</v>
      </c>
      <c r="AC31" s="18">
        <v>13</v>
      </c>
      <c r="AD31" s="18">
        <v>14</v>
      </c>
      <c r="AE31" s="18">
        <v>15</v>
      </c>
      <c r="AF31" s="18">
        <v>5</v>
      </c>
      <c r="AG31" s="18">
        <v>6</v>
      </c>
    </row>
    <row r="32" spans="1:33" ht="18.75">
      <c r="A32" s="43" t="s">
        <v>12</v>
      </c>
      <c r="B32" s="42" t="s">
        <v>5</v>
      </c>
      <c r="C32" s="11">
        <v>32</v>
      </c>
      <c r="D32" s="33" t="s">
        <v>13</v>
      </c>
      <c r="E32" s="42" t="s">
        <v>34</v>
      </c>
      <c r="F32" s="42"/>
      <c r="G32" s="37">
        <f>ROUND('Свод 2012'!G32*1.053,0)</f>
        <v>0</v>
      </c>
      <c r="H32" s="37">
        <f>ROUND('Свод 2012'!H32*1.053,0)</f>
        <v>0</v>
      </c>
      <c r="I32" s="37">
        <f>ROUND('Свод 2012'!I32*1.053,0)</f>
        <v>86</v>
      </c>
      <c r="J32" s="37">
        <f>ROUND('Свод 2012'!J32*1.053,0)</f>
        <v>71</v>
      </c>
      <c r="K32" s="37">
        <f>ROUND('Свод 2012'!K32*1.053,0)</f>
        <v>61</v>
      </c>
      <c r="L32" s="37">
        <f>ROUND('Свод 2012'!L32*1.053,0)</f>
        <v>54</v>
      </c>
      <c r="M32" s="37">
        <f>ROUND('Свод 2012'!M32*1.053,0)</f>
        <v>48</v>
      </c>
      <c r="N32" s="37">
        <f>ROUND('Свод 2012'!N32*1.053,0)</f>
        <v>43</v>
      </c>
      <c r="O32" s="37">
        <f>ROUND('Свод 2012'!O32*1.053,0)</f>
        <v>39</v>
      </c>
      <c r="P32" s="37">
        <f>ROUND('Свод 2012'!P32*1.053,0)</f>
        <v>36</v>
      </c>
      <c r="Q32" s="37">
        <f>ROUND('Свод 2012'!Q32*1.053,0)</f>
        <v>33</v>
      </c>
      <c r="R32" s="37">
        <f>ROUND('Свод 2012'!R32*1.053,0)</f>
        <v>31</v>
      </c>
      <c r="S32" s="37">
        <f>ROUND('Свод 2012'!S32*1.053,0)</f>
        <v>29</v>
      </c>
      <c r="T32" s="37">
        <f>ROUND('Свод 2012'!T32*1.053,0)</f>
        <v>0</v>
      </c>
      <c r="U32" s="19">
        <v>407.13</v>
      </c>
      <c r="V32" s="18">
        <v>1</v>
      </c>
      <c r="W32" s="18">
        <v>7</v>
      </c>
      <c r="X32" s="18">
        <v>8</v>
      </c>
      <c r="Y32" s="18">
        <v>9</v>
      </c>
      <c r="Z32" s="18">
        <v>10</v>
      </c>
      <c r="AA32" s="18">
        <v>11</v>
      </c>
      <c r="AB32" s="18">
        <v>12</v>
      </c>
      <c r="AC32" s="18">
        <v>13</v>
      </c>
      <c r="AD32" s="18">
        <v>14</v>
      </c>
      <c r="AE32" s="18">
        <v>15</v>
      </c>
      <c r="AF32" s="18">
        <v>5</v>
      </c>
      <c r="AG32" s="18">
        <v>6</v>
      </c>
    </row>
    <row r="33" spans="1:33" ht="18.75">
      <c r="A33" s="43"/>
      <c r="B33" s="42"/>
      <c r="C33" s="11">
        <v>32</v>
      </c>
      <c r="D33" s="33" t="s">
        <v>14</v>
      </c>
      <c r="E33" s="42" t="s">
        <v>35</v>
      </c>
      <c r="F33" s="42"/>
      <c r="G33" s="37">
        <f>ROUND('Свод 2012'!G33*1.053,0)</f>
        <v>0</v>
      </c>
      <c r="H33" s="37">
        <f>ROUND('Свод 2012'!H33*1.053,0)</f>
        <v>0</v>
      </c>
      <c r="I33" s="37">
        <f>ROUND('Свод 2012'!I33*1.053,0)</f>
        <v>102</v>
      </c>
      <c r="J33" s="37">
        <f>ROUND('Свод 2012'!J33*1.053,0)</f>
        <v>85</v>
      </c>
      <c r="K33" s="37">
        <f>ROUND('Свод 2012'!K33*1.053,0)</f>
        <v>73</v>
      </c>
      <c r="L33" s="37">
        <f>ROUND('Свод 2012'!L33*1.053,0)</f>
        <v>63</v>
      </c>
      <c r="M33" s="37">
        <f>ROUND('Свод 2012'!M33*1.053,0)</f>
        <v>56</v>
      </c>
      <c r="N33" s="37">
        <f>ROUND('Свод 2012'!N33*1.053,0)</f>
        <v>51</v>
      </c>
      <c r="O33" s="37">
        <f>ROUND('Свод 2012'!O33*1.053,0)</f>
        <v>46</v>
      </c>
      <c r="P33" s="37">
        <f>ROUND('Свод 2012'!P33*1.053,0)</f>
        <v>42</v>
      </c>
      <c r="Q33" s="37">
        <f>ROUND('Свод 2012'!Q33*1.053,0)</f>
        <v>39</v>
      </c>
      <c r="R33" s="37">
        <f>ROUND('Свод 2012'!R33*1.053,0)</f>
        <v>36</v>
      </c>
      <c r="S33" s="37">
        <f>ROUND('Свод 2012'!S33*1.053,0)</f>
        <v>34</v>
      </c>
      <c r="T33" s="37">
        <f>ROUND('Свод 2012'!T33*1.053,0)</f>
        <v>0</v>
      </c>
      <c r="U33" s="19">
        <v>482.37</v>
      </c>
      <c r="V33" s="18">
        <v>1</v>
      </c>
      <c r="W33" s="18">
        <v>7</v>
      </c>
      <c r="X33" s="18">
        <v>8</v>
      </c>
      <c r="Y33" s="18">
        <v>9</v>
      </c>
      <c r="Z33" s="18">
        <v>10</v>
      </c>
      <c r="AA33" s="18">
        <v>11</v>
      </c>
      <c r="AB33" s="18">
        <v>12</v>
      </c>
      <c r="AC33" s="18">
        <v>13</v>
      </c>
      <c r="AD33" s="18">
        <v>14</v>
      </c>
      <c r="AE33" s="18">
        <v>15</v>
      </c>
      <c r="AF33" s="18">
        <v>5</v>
      </c>
      <c r="AG33" s="18">
        <v>6</v>
      </c>
    </row>
    <row r="34" spans="1:33" ht="18.75">
      <c r="A34" s="43"/>
      <c r="B34" s="42"/>
      <c r="C34" s="11">
        <v>32</v>
      </c>
      <c r="D34" s="33" t="s">
        <v>15</v>
      </c>
      <c r="E34" s="42" t="s">
        <v>36</v>
      </c>
      <c r="F34" s="42"/>
      <c r="G34" s="37">
        <f>ROUND('Свод 2012'!G34*1.053,0)</f>
        <v>0</v>
      </c>
      <c r="H34" s="37">
        <f>ROUND('Свод 2012'!H34*1.053,0)</f>
        <v>0</v>
      </c>
      <c r="I34" s="37">
        <f>ROUND('Свод 2012'!I34*1.053,0)</f>
        <v>119</v>
      </c>
      <c r="J34" s="37">
        <f>ROUND('Свод 2012'!J34*1.053,0)</f>
        <v>100</v>
      </c>
      <c r="K34" s="37">
        <f>ROUND('Свод 2012'!K34*1.053,0)</f>
        <v>85</v>
      </c>
      <c r="L34" s="37">
        <f>ROUND('Свод 2012'!L34*1.053,0)</f>
        <v>75</v>
      </c>
      <c r="M34" s="37">
        <f>ROUND('Свод 2012'!M34*1.053,0)</f>
        <v>66</v>
      </c>
      <c r="N34" s="37">
        <f>ROUND('Свод 2012'!N34*1.053,0)</f>
        <v>60</v>
      </c>
      <c r="O34" s="37">
        <f>ROUND('Свод 2012'!O34*1.053,0)</f>
        <v>54</v>
      </c>
      <c r="P34" s="37">
        <f>ROUND('Свод 2012'!P34*1.053,0)</f>
        <v>50</v>
      </c>
      <c r="Q34" s="37">
        <f>ROUND('Свод 2012'!Q34*1.053,0)</f>
        <v>46</v>
      </c>
      <c r="R34" s="37">
        <f>ROUND('Свод 2012'!R34*1.053,0)</f>
        <v>43</v>
      </c>
      <c r="S34" s="37">
        <f>ROUND('Свод 2012'!S34*1.053,0)</f>
        <v>40</v>
      </c>
      <c r="T34" s="37">
        <f>ROUND('Свод 2012'!T34*1.053,0)</f>
        <v>0</v>
      </c>
      <c r="U34" s="19">
        <v>567.3</v>
      </c>
      <c r="V34" s="18">
        <v>1</v>
      </c>
      <c r="W34" s="18">
        <v>7</v>
      </c>
      <c r="X34" s="18">
        <v>8</v>
      </c>
      <c r="Y34" s="18">
        <v>9</v>
      </c>
      <c r="Z34" s="18">
        <v>10</v>
      </c>
      <c r="AA34" s="18">
        <v>11</v>
      </c>
      <c r="AB34" s="18">
        <v>12</v>
      </c>
      <c r="AC34" s="18">
        <v>13</v>
      </c>
      <c r="AD34" s="18">
        <v>14</v>
      </c>
      <c r="AE34" s="18">
        <v>15</v>
      </c>
      <c r="AF34" s="18">
        <v>5</v>
      </c>
      <c r="AG34" s="18">
        <v>6</v>
      </c>
    </row>
    <row r="35" spans="1:33" ht="18.75">
      <c r="A35" s="43"/>
      <c r="B35" s="42"/>
      <c r="C35" s="11">
        <v>32</v>
      </c>
      <c r="D35" s="33" t="s">
        <v>16</v>
      </c>
      <c r="E35" s="42" t="s">
        <v>37</v>
      </c>
      <c r="F35" s="42"/>
      <c r="G35" s="37">
        <f>ROUND('Свод 2012'!G35*1.053,0)</f>
        <v>0</v>
      </c>
      <c r="H35" s="37">
        <f>ROUND('Свод 2012'!H35*1.053,0)</f>
        <v>0</v>
      </c>
      <c r="I35" s="37">
        <f>ROUND('Свод 2012'!I35*1.053,0)</f>
        <v>112</v>
      </c>
      <c r="J35" s="37">
        <f>ROUND('Свод 2012'!J35*1.053,0)</f>
        <v>93</v>
      </c>
      <c r="K35" s="37">
        <f>ROUND('Свод 2012'!K35*1.053,0)</f>
        <v>80</v>
      </c>
      <c r="L35" s="37">
        <f>ROUND('Свод 2012'!L35*1.053,0)</f>
        <v>70</v>
      </c>
      <c r="M35" s="37">
        <f>ROUND('Свод 2012'!M35*1.053,0)</f>
        <v>62</v>
      </c>
      <c r="N35" s="37">
        <f>ROUND('Свод 2012'!N35*1.053,0)</f>
        <v>56</v>
      </c>
      <c r="O35" s="37">
        <f>ROUND('Свод 2012'!O35*1.053,0)</f>
        <v>51</v>
      </c>
      <c r="P35" s="37">
        <f>ROUND('Свод 2012'!P35*1.053,0)</f>
        <v>47</v>
      </c>
      <c r="Q35" s="37">
        <f>ROUND('Свод 2012'!Q35*1.053,0)</f>
        <v>43</v>
      </c>
      <c r="R35" s="37">
        <f>ROUND('Свод 2012'!R35*1.053,0)</f>
        <v>40</v>
      </c>
      <c r="S35" s="37">
        <f>ROUND('Свод 2012'!S35*1.053,0)</f>
        <v>37</v>
      </c>
      <c r="T35" s="37">
        <f>ROUND('Свод 2012'!T35*1.053,0)</f>
        <v>0</v>
      </c>
      <c r="U35" s="19">
        <v>530.18</v>
      </c>
      <c r="V35" s="18">
        <v>1</v>
      </c>
      <c r="W35" s="18">
        <v>7</v>
      </c>
      <c r="X35" s="18">
        <v>8</v>
      </c>
      <c r="Y35" s="18">
        <v>9</v>
      </c>
      <c r="Z35" s="18">
        <v>10</v>
      </c>
      <c r="AA35" s="18">
        <v>11</v>
      </c>
      <c r="AB35" s="18">
        <v>12</v>
      </c>
      <c r="AC35" s="18">
        <v>13</v>
      </c>
      <c r="AD35" s="18">
        <v>14</v>
      </c>
      <c r="AE35" s="18">
        <v>15</v>
      </c>
      <c r="AF35" s="18">
        <v>5</v>
      </c>
      <c r="AG35" s="18">
        <v>6</v>
      </c>
    </row>
    <row r="36" spans="1:33" ht="18.75">
      <c r="A36" s="43"/>
      <c r="B36" s="42"/>
      <c r="C36" s="11">
        <v>32</v>
      </c>
      <c r="D36" s="33" t="s">
        <v>17</v>
      </c>
      <c r="E36" s="42" t="s">
        <v>38</v>
      </c>
      <c r="F36" s="42"/>
      <c r="G36" s="37">
        <f>ROUND('Свод 2012'!G36*1.053,0)</f>
        <v>0</v>
      </c>
      <c r="H36" s="37">
        <f>ROUND('Свод 2012'!H36*1.053,0)</f>
        <v>0</v>
      </c>
      <c r="I36" s="37">
        <f>ROUND('Свод 2012'!I36*1.053,0)</f>
        <v>109</v>
      </c>
      <c r="J36" s="37">
        <f>ROUND('Свод 2012'!J36*1.053,0)</f>
        <v>91</v>
      </c>
      <c r="K36" s="37">
        <f>ROUND('Свод 2012'!K36*1.053,0)</f>
        <v>78</v>
      </c>
      <c r="L36" s="37">
        <f>ROUND('Свод 2012'!L36*1.053,0)</f>
        <v>68</v>
      </c>
      <c r="M36" s="37">
        <f>ROUND('Свод 2012'!M36*1.053,0)</f>
        <v>61</v>
      </c>
      <c r="N36" s="37">
        <f>ROUND('Свод 2012'!N36*1.053,0)</f>
        <v>55</v>
      </c>
      <c r="O36" s="37">
        <f>ROUND('Свод 2012'!O36*1.053,0)</f>
        <v>50</v>
      </c>
      <c r="P36" s="37">
        <f>ROUND('Свод 2012'!P36*1.053,0)</f>
        <v>45</v>
      </c>
      <c r="Q36" s="37">
        <f>ROUND('Свод 2012'!Q36*1.053,0)</f>
        <v>42</v>
      </c>
      <c r="R36" s="37">
        <f>ROUND('Свод 2012'!R36*1.053,0)</f>
        <v>39</v>
      </c>
      <c r="S36" s="37">
        <f>ROUND('Свод 2012'!S36*1.053,0)</f>
        <v>36</v>
      </c>
      <c r="T36" s="37">
        <f>ROUND('Свод 2012'!T36*1.053,0)</f>
        <v>0</v>
      </c>
      <c r="U36" s="19">
        <v>518</v>
      </c>
      <c r="V36" s="18">
        <v>1</v>
      </c>
      <c r="W36" s="18">
        <v>7</v>
      </c>
      <c r="X36" s="18">
        <v>8</v>
      </c>
      <c r="Y36" s="18">
        <v>9</v>
      </c>
      <c r="Z36" s="18">
        <v>10</v>
      </c>
      <c r="AA36" s="18">
        <v>11</v>
      </c>
      <c r="AB36" s="18">
        <v>12</v>
      </c>
      <c r="AC36" s="18">
        <v>13</v>
      </c>
      <c r="AD36" s="18">
        <v>14</v>
      </c>
      <c r="AE36" s="18">
        <v>15</v>
      </c>
      <c r="AF36" s="18">
        <v>5</v>
      </c>
      <c r="AG36" s="18">
        <v>6</v>
      </c>
    </row>
    <row r="37" spans="1:33" ht="18.75">
      <c r="A37" s="43"/>
      <c r="B37" s="42"/>
      <c r="C37" s="11">
        <v>32</v>
      </c>
      <c r="D37" s="33" t="s">
        <v>150</v>
      </c>
      <c r="E37" s="42" t="s">
        <v>178</v>
      </c>
      <c r="F37" s="42"/>
      <c r="G37" s="37">
        <f>ROUND('Свод 2012'!G37*1.053,0)</f>
        <v>0</v>
      </c>
      <c r="H37" s="37">
        <f>ROUND('Свод 2012'!H37*1.053,0)</f>
        <v>0</v>
      </c>
      <c r="I37" s="37">
        <f>ROUND('Свод 2012'!I37*1.053,0)</f>
        <v>73</v>
      </c>
      <c r="J37" s="37">
        <f>ROUND('Свод 2012'!J37*1.053,0)</f>
        <v>61</v>
      </c>
      <c r="K37" s="37">
        <f>ROUND('Свод 2012'!K37*1.053,0)</f>
        <v>52</v>
      </c>
      <c r="L37" s="37">
        <f>ROUND('Свод 2012'!L37*1.053,0)</f>
        <v>46</v>
      </c>
      <c r="M37" s="37">
        <f>ROUND('Свод 2012'!M37*1.053,0)</f>
        <v>41</v>
      </c>
      <c r="N37" s="37">
        <f>ROUND('Свод 2012'!N37*1.053,0)</f>
        <v>37</v>
      </c>
      <c r="O37" s="37">
        <f>ROUND('Свод 2012'!O37*1.053,0)</f>
        <v>33</v>
      </c>
      <c r="P37" s="37">
        <f>ROUND('Свод 2012'!P37*1.053,0)</f>
        <v>30</v>
      </c>
      <c r="Q37" s="37">
        <f>ROUND('Свод 2012'!Q37*1.053,0)</f>
        <v>28</v>
      </c>
      <c r="R37" s="37">
        <f>ROUND('Свод 2012'!R37*1.053,0)</f>
        <v>26</v>
      </c>
      <c r="S37" s="37">
        <f>ROUND('Свод 2012'!S37*1.053,0)</f>
        <v>24</v>
      </c>
      <c r="T37" s="37">
        <f>ROUND('Свод 2012'!T37*1.053,0)</f>
        <v>0</v>
      </c>
      <c r="U37" s="19">
        <v>347.2</v>
      </c>
      <c r="V37" s="18">
        <v>1</v>
      </c>
      <c r="W37" s="18">
        <v>7</v>
      </c>
      <c r="X37" s="18">
        <v>8</v>
      </c>
      <c r="Y37" s="18">
        <v>9</v>
      </c>
      <c r="Z37" s="18">
        <v>10</v>
      </c>
      <c r="AA37" s="18">
        <v>11</v>
      </c>
      <c r="AB37" s="18">
        <v>12</v>
      </c>
      <c r="AC37" s="18">
        <v>13</v>
      </c>
      <c r="AD37" s="18">
        <v>14</v>
      </c>
      <c r="AE37" s="18">
        <v>15</v>
      </c>
      <c r="AF37" s="18">
        <v>5</v>
      </c>
      <c r="AG37" s="18">
        <v>6</v>
      </c>
    </row>
    <row r="38" spans="1:33" ht="18.75">
      <c r="A38" s="43"/>
      <c r="B38" s="42"/>
      <c r="C38" s="11">
        <v>16</v>
      </c>
      <c r="D38" s="33" t="s">
        <v>151</v>
      </c>
      <c r="E38" s="42" t="s">
        <v>153</v>
      </c>
      <c r="F38" s="42"/>
      <c r="G38" s="37">
        <f>ROUND('Свод 2012'!G38*1.053,0)</f>
        <v>0</v>
      </c>
      <c r="H38" s="37">
        <f>ROUND('Свод 2012'!H38*1.053,0)</f>
        <v>0</v>
      </c>
      <c r="I38" s="37">
        <f>ROUND('Свод 2012'!I38*1.053,0)</f>
        <v>141</v>
      </c>
      <c r="J38" s="37">
        <f>ROUND('Свод 2012'!J38*1.053,0)</f>
        <v>117</v>
      </c>
      <c r="K38" s="37">
        <f>ROUND('Свод 2012'!K38*1.053,0)</f>
        <v>101</v>
      </c>
      <c r="L38" s="37">
        <f>ROUND('Свод 2012'!L38*1.053,0)</f>
        <v>88</v>
      </c>
      <c r="M38" s="37">
        <f>ROUND('Свод 2012'!M38*1.053,0)</f>
        <v>78</v>
      </c>
      <c r="N38" s="37">
        <f>ROUND('Свод 2012'!N38*1.053,0)</f>
        <v>70</v>
      </c>
      <c r="O38" s="37">
        <f>ROUND('Свод 2012'!O38*1.053,0)</f>
        <v>64</v>
      </c>
      <c r="P38" s="37">
        <f>ROUND('Свод 2012'!P38*1.053,0)</f>
        <v>59</v>
      </c>
      <c r="Q38" s="37">
        <f>ROUND('Свод 2012'!Q38*1.053,0)</f>
        <v>54</v>
      </c>
      <c r="R38" s="37">
        <f>ROUND('Свод 2012'!R38*1.053,0)</f>
        <v>50</v>
      </c>
      <c r="S38" s="37">
        <f>ROUND('Свод 2012'!S38*1.053,0)</f>
        <v>47</v>
      </c>
      <c r="T38" s="37">
        <f>ROUND('Свод 2012'!T38*1.053,0)</f>
        <v>0</v>
      </c>
      <c r="U38" s="19">
        <v>668.45</v>
      </c>
      <c r="V38" s="18">
        <v>1</v>
      </c>
      <c r="W38" s="18">
        <v>7</v>
      </c>
      <c r="X38" s="18">
        <v>8</v>
      </c>
      <c r="Y38" s="18">
        <v>9</v>
      </c>
      <c r="Z38" s="18">
        <v>10</v>
      </c>
      <c r="AA38" s="18">
        <v>11</v>
      </c>
      <c r="AB38" s="18">
        <v>12</v>
      </c>
      <c r="AC38" s="18">
        <v>13</v>
      </c>
      <c r="AD38" s="18">
        <v>14</v>
      </c>
      <c r="AE38" s="18">
        <v>15</v>
      </c>
      <c r="AF38" s="18">
        <v>5</v>
      </c>
      <c r="AG38" s="18">
        <v>6</v>
      </c>
    </row>
    <row r="39" spans="1:33" ht="18.75">
      <c r="A39" s="43"/>
      <c r="B39" s="42"/>
      <c r="C39" s="11">
        <v>32</v>
      </c>
      <c r="D39" s="33" t="s">
        <v>152</v>
      </c>
      <c r="E39" s="42" t="s">
        <v>172</v>
      </c>
      <c r="F39" s="42"/>
      <c r="G39" s="37">
        <f>ROUND('Свод 2012'!G39*1.053,0)</f>
        <v>0</v>
      </c>
      <c r="H39" s="37">
        <f>ROUND('Свод 2012'!H39*1.053,0)</f>
        <v>0</v>
      </c>
      <c r="I39" s="37">
        <f>ROUND('Свод 2012'!I39*1.053,0)</f>
        <v>86</v>
      </c>
      <c r="J39" s="37">
        <f>ROUND('Свод 2012'!J39*1.053,0)</f>
        <v>72</v>
      </c>
      <c r="K39" s="37">
        <f>ROUND('Свод 2012'!K39*1.053,0)</f>
        <v>62</v>
      </c>
      <c r="L39" s="37">
        <f>ROUND('Свод 2012'!L39*1.053,0)</f>
        <v>54</v>
      </c>
      <c r="M39" s="37">
        <f>ROUND('Свод 2012'!M39*1.053,0)</f>
        <v>48</v>
      </c>
      <c r="N39" s="37">
        <f>ROUND('Свод 2012'!N39*1.053,0)</f>
        <v>43</v>
      </c>
      <c r="O39" s="37">
        <f>ROUND('Свод 2012'!O39*1.053,0)</f>
        <v>39</v>
      </c>
      <c r="P39" s="37">
        <f>ROUND('Свод 2012'!P39*1.053,0)</f>
        <v>36</v>
      </c>
      <c r="Q39" s="37">
        <f>ROUND('Свод 2012'!Q39*1.053,0)</f>
        <v>33</v>
      </c>
      <c r="R39" s="37">
        <f>ROUND('Свод 2012'!R39*1.053,0)</f>
        <v>31</v>
      </c>
      <c r="S39" s="37">
        <f>ROUND('Свод 2012'!S39*1.053,0)</f>
        <v>29</v>
      </c>
      <c r="T39" s="37">
        <f>ROUND('Свод 2012'!T39*1.053,0)</f>
        <v>0</v>
      </c>
      <c r="U39" s="19">
        <v>409.1</v>
      </c>
      <c r="V39" s="18">
        <v>1</v>
      </c>
      <c r="W39" s="18">
        <v>7</v>
      </c>
      <c r="X39" s="18">
        <v>8</v>
      </c>
      <c r="Y39" s="18">
        <v>9</v>
      </c>
      <c r="Z39" s="18">
        <v>10</v>
      </c>
      <c r="AA39" s="18">
        <v>11</v>
      </c>
      <c r="AB39" s="18">
        <v>12</v>
      </c>
      <c r="AC39" s="18">
        <v>13</v>
      </c>
      <c r="AD39" s="18">
        <v>14</v>
      </c>
      <c r="AE39" s="18">
        <v>15</v>
      </c>
      <c r="AF39" s="18">
        <v>5</v>
      </c>
      <c r="AG39" s="18">
        <v>6</v>
      </c>
    </row>
    <row r="40" spans="1:33" ht="18.75">
      <c r="A40" s="43" t="s">
        <v>18</v>
      </c>
      <c r="B40" s="42" t="s">
        <v>24</v>
      </c>
      <c r="C40" s="11">
        <v>32</v>
      </c>
      <c r="D40" s="33" t="s">
        <v>19</v>
      </c>
      <c r="E40" s="42" t="s">
        <v>39</v>
      </c>
      <c r="F40" s="42"/>
      <c r="G40" s="37">
        <f>ROUND('Свод 2012'!G40*1.053,0)</f>
        <v>0</v>
      </c>
      <c r="H40" s="37">
        <f>ROUND('Свод 2012'!H40*1.053,0)</f>
        <v>0</v>
      </c>
      <c r="I40" s="37">
        <f>ROUND('Свод 2012'!I40*1.053,0)</f>
        <v>109</v>
      </c>
      <c r="J40" s="37">
        <f>ROUND('Свод 2012'!J40*1.053,0)</f>
        <v>91</v>
      </c>
      <c r="K40" s="37">
        <f>ROUND('Свод 2012'!K40*1.053,0)</f>
        <v>78</v>
      </c>
      <c r="L40" s="37">
        <f>ROUND('Свод 2012'!L40*1.053,0)</f>
        <v>68</v>
      </c>
      <c r="M40" s="37">
        <f>ROUND('Свод 2012'!M40*1.053,0)</f>
        <v>61</v>
      </c>
      <c r="N40" s="37">
        <f>ROUND('Свод 2012'!N40*1.053,0)</f>
        <v>55</v>
      </c>
      <c r="O40" s="37">
        <f>ROUND('Свод 2012'!O40*1.053,0)</f>
        <v>50</v>
      </c>
      <c r="P40" s="37">
        <f>ROUND('Свод 2012'!P40*1.053,0)</f>
        <v>45</v>
      </c>
      <c r="Q40" s="37">
        <f>ROUND('Свод 2012'!Q40*1.053,0)</f>
        <v>42</v>
      </c>
      <c r="R40" s="37">
        <f>ROUND('Свод 2012'!R40*1.053,0)</f>
        <v>39</v>
      </c>
      <c r="S40" s="37">
        <f>ROUND('Свод 2012'!S40*1.053,0)</f>
        <v>36</v>
      </c>
      <c r="T40" s="37">
        <f>ROUND('Свод 2012'!T40*1.053,0)</f>
        <v>0</v>
      </c>
      <c r="U40" s="19">
        <v>518</v>
      </c>
      <c r="V40" s="18">
        <v>1</v>
      </c>
      <c r="W40" s="18">
        <v>7</v>
      </c>
      <c r="X40" s="18">
        <v>8</v>
      </c>
      <c r="Y40" s="18">
        <v>9</v>
      </c>
      <c r="Z40" s="18">
        <v>10</v>
      </c>
      <c r="AA40" s="18">
        <v>11</v>
      </c>
      <c r="AB40" s="18">
        <v>12</v>
      </c>
      <c r="AC40" s="18">
        <v>13</v>
      </c>
      <c r="AD40" s="18">
        <v>14</v>
      </c>
      <c r="AE40" s="18">
        <v>15</v>
      </c>
      <c r="AF40" s="18">
        <v>5</v>
      </c>
      <c r="AG40" s="18">
        <v>6</v>
      </c>
    </row>
    <row r="41" spans="1:33" ht="18.75">
      <c r="A41" s="43"/>
      <c r="B41" s="42"/>
      <c r="C41" s="11">
        <v>32</v>
      </c>
      <c r="D41" s="33" t="s">
        <v>20</v>
      </c>
      <c r="E41" s="42" t="s">
        <v>40</v>
      </c>
      <c r="F41" s="42"/>
      <c r="G41" s="37">
        <f>ROUND('Свод 2012'!G41*1.053,0)</f>
        <v>0</v>
      </c>
      <c r="H41" s="37">
        <f>ROUND('Свод 2012'!H41*1.053,0)</f>
        <v>0</v>
      </c>
      <c r="I41" s="37">
        <f>ROUND('Свод 2012'!I41*1.053,0)</f>
        <v>109</v>
      </c>
      <c r="J41" s="37">
        <f>ROUND('Свод 2012'!J41*1.053,0)</f>
        <v>91</v>
      </c>
      <c r="K41" s="37">
        <f>ROUND('Свод 2012'!K41*1.053,0)</f>
        <v>78</v>
      </c>
      <c r="L41" s="37">
        <f>ROUND('Свод 2012'!L41*1.053,0)</f>
        <v>68</v>
      </c>
      <c r="M41" s="37">
        <f>ROUND('Свод 2012'!M41*1.053,0)</f>
        <v>61</v>
      </c>
      <c r="N41" s="37">
        <f>ROUND('Свод 2012'!N41*1.053,0)</f>
        <v>55</v>
      </c>
      <c r="O41" s="37">
        <f>ROUND('Свод 2012'!O41*1.053,0)</f>
        <v>50</v>
      </c>
      <c r="P41" s="37">
        <f>ROUND('Свод 2012'!P41*1.053,0)</f>
        <v>45</v>
      </c>
      <c r="Q41" s="37">
        <f>ROUND('Свод 2012'!Q41*1.053,0)</f>
        <v>42</v>
      </c>
      <c r="R41" s="37">
        <f>ROUND('Свод 2012'!R41*1.053,0)</f>
        <v>39</v>
      </c>
      <c r="S41" s="37">
        <f>ROUND('Свод 2012'!S41*1.053,0)</f>
        <v>36</v>
      </c>
      <c r="T41" s="37">
        <f>ROUND('Свод 2012'!T41*1.053,0)</f>
        <v>0</v>
      </c>
      <c r="U41" s="19">
        <v>518</v>
      </c>
      <c r="V41" s="18">
        <v>1</v>
      </c>
      <c r="W41" s="18">
        <v>7</v>
      </c>
      <c r="X41" s="18">
        <v>8</v>
      </c>
      <c r="Y41" s="18">
        <v>9</v>
      </c>
      <c r="Z41" s="18">
        <v>10</v>
      </c>
      <c r="AA41" s="18">
        <v>11</v>
      </c>
      <c r="AB41" s="18">
        <v>12</v>
      </c>
      <c r="AC41" s="18">
        <v>13</v>
      </c>
      <c r="AD41" s="18">
        <v>14</v>
      </c>
      <c r="AE41" s="18">
        <v>15</v>
      </c>
      <c r="AF41" s="18">
        <v>5</v>
      </c>
      <c r="AG41" s="18">
        <v>6</v>
      </c>
    </row>
    <row r="42" spans="1:33" ht="18.75">
      <c r="A42" s="43"/>
      <c r="B42" s="42"/>
      <c r="C42" s="11">
        <v>32</v>
      </c>
      <c r="D42" s="33" t="s">
        <v>21</v>
      </c>
      <c r="E42" s="42" t="s">
        <v>41</v>
      </c>
      <c r="F42" s="42"/>
      <c r="G42" s="37">
        <f>ROUND('Свод 2012'!G42*1.053,0)</f>
        <v>0</v>
      </c>
      <c r="H42" s="37">
        <f>ROUND('Свод 2012'!H42*1.053,0)</f>
        <v>0</v>
      </c>
      <c r="I42" s="37">
        <f>ROUND('Свод 2012'!I42*1.053,0)</f>
        <v>109</v>
      </c>
      <c r="J42" s="37">
        <f>ROUND('Свод 2012'!J42*1.053,0)</f>
        <v>91</v>
      </c>
      <c r="K42" s="37">
        <f>ROUND('Свод 2012'!K42*1.053,0)</f>
        <v>78</v>
      </c>
      <c r="L42" s="37">
        <f>ROUND('Свод 2012'!L42*1.053,0)</f>
        <v>68</v>
      </c>
      <c r="M42" s="37">
        <f>ROUND('Свод 2012'!M42*1.053,0)</f>
        <v>61</v>
      </c>
      <c r="N42" s="37">
        <f>ROUND('Свод 2012'!N42*1.053,0)</f>
        <v>55</v>
      </c>
      <c r="O42" s="37">
        <f>ROUND('Свод 2012'!O42*1.053,0)</f>
        <v>50</v>
      </c>
      <c r="P42" s="37">
        <f>ROUND('Свод 2012'!P42*1.053,0)</f>
        <v>45</v>
      </c>
      <c r="Q42" s="37">
        <f>ROUND('Свод 2012'!Q42*1.053,0)</f>
        <v>42</v>
      </c>
      <c r="R42" s="37">
        <f>ROUND('Свод 2012'!R42*1.053,0)</f>
        <v>39</v>
      </c>
      <c r="S42" s="37">
        <f>ROUND('Свод 2012'!S42*1.053,0)</f>
        <v>36</v>
      </c>
      <c r="T42" s="37">
        <f>ROUND('Свод 2012'!T42*1.053,0)</f>
        <v>0</v>
      </c>
      <c r="U42" s="19">
        <v>518</v>
      </c>
      <c r="V42" s="18">
        <v>1</v>
      </c>
      <c r="W42" s="18">
        <v>7</v>
      </c>
      <c r="X42" s="18">
        <v>8</v>
      </c>
      <c r="Y42" s="18">
        <v>9</v>
      </c>
      <c r="Z42" s="18">
        <v>10</v>
      </c>
      <c r="AA42" s="18">
        <v>11</v>
      </c>
      <c r="AB42" s="18">
        <v>12</v>
      </c>
      <c r="AC42" s="18">
        <v>13</v>
      </c>
      <c r="AD42" s="18">
        <v>14</v>
      </c>
      <c r="AE42" s="18">
        <v>15</v>
      </c>
      <c r="AF42" s="18">
        <v>5</v>
      </c>
      <c r="AG42" s="18">
        <v>6</v>
      </c>
    </row>
    <row r="43" spans="1:33" ht="18.75">
      <c r="A43" s="43"/>
      <c r="B43" s="42"/>
      <c r="C43" s="11">
        <v>32</v>
      </c>
      <c r="D43" s="33" t="s">
        <v>22</v>
      </c>
      <c r="E43" s="42" t="s">
        <v>60</v>
      </c>
      <c r="F43" s="42"/>
      <c r="G43" s="37">
        <f>ROUND('Свод 2012'!G43*1.053,0)</f>
        <v>0</v>
      </c>
      <c r="H43" s="37">
        <f>ROUND('Свод 2012'!H43*1.053,0)</f>
        <v>0</v>
      </c>
      <c r="I43" s="37">
        <f>ROUND('Свод 2012'!I43*1.053,0)</f>
        <v>94</v>
      </c>
      <c r="J43" s="37">
        <f>ROUND('Свод 2012'!J43*1.053,0)</f>
        <v>78</v>
      </c>
      <c r="K43" s="37">
        <f>ROUND('Свод 2012'!K43*1.053,0)</f>
        <v>67</v>
      </c>
      <c r="L43" s="37">
        <f>ROUND('Свод 2012'!L43*1.053,0)</f>
        <v>59</v>
      </c>
      <c r="M43" s="37">
        <f>ROUND('Свод 2012'!M43*1.053,0)</f>
        <v>52</v>
      </c>
      <c r="N43" s="37">
        <f>ROUND('Свод 2012'!N43*1.053,0)</f>
        <v>47</v>
      </c>
      <c r="O43" s="37">
        <f>ROUND('Свод 2012'!O43*1.053,0)</f>
        <v>43</v>
      </c>
      <c r="P43" s="37">
        <f>ROUND('Свод 2012'!P43*1.053,0)</f>
        <v>39</v>
      </c>
      <c r="Q43" s="37">
        <f>ROUND('Свод 2012'!Q43*1.053,0)</f>
        <v>36</v>
      </c>
      <c r="R43" s="37">
        <f>ROUND('Свод 2012'!R43*1.053,0)</f>
        <v>33</v>
      </c>
      <c r="S43" s="37">
        <f>ROUND('Свод 2012'!S43*1.053,0)</f>
        <v>31</v>
      </c>
      <c r="T43" s="37">
        <f>ROUND('Свод 2012'!T43*1.053,0)</f>
        <v>0</v>
      </c>
      <c r="U43" s="19">
        <v>444.54</v>
      </c>
      <c r="V43" s="18">
        <v>1</v>
      </c>
      <c r="W43" s="18">
        <v>7</v>
      </c>
      <c r="X43" s="18">
        <v>8</v>
      </c>
      <c r="Y43" s="18">
        <v>9</v>
      </c>
      <c r="Z43" s="18">
        <v>10</v>
      </c>
      <c r="AA43" s="18">
        <v>11</v>
      </c>
      <c r="AB43" s="18">
        <v>12</v>
      </c>
      <c r="AC43" s="18">
        <v>13</v>
      </c>
      <c r="AD43" s="18">
        <v>14</v>
      </c>
      <c r="AE43" s="18">
        <v>15</v>
      </c>
      <c r="AF43" s="18">
        <v>5</v>
      </c>
      <c r="AG43" s="18">
        <v>6</v>
      </c>
    </row>
    <row r="44" spans="1:33" ht="18.75">
      <c r="A44" s="43"/>
      <c r="B44" s="42"/>
      <c r="C44" s="11">
        <v>32</v>
      </c>
      <c r="D44" s="33" t="s">
        <v>23</v>
      </c>
      <c r="E44" s="42" t="s">
        <v>42</v>
      </c>
      <c r="F44" s="42"/>
      <c r="G44" s="37">
        <f>ROUND('Свод 2012'!G44*1.053,0)</f>
        <v>0</v>
      </c>
      <c r="H44" s="37">
        <f>ROUND('Свод 2012'!H44*1.053,0)</f>
        <v>0</v>
      </c>
      <c r="I44" s="37">
        <f>ROUND('Свод 2012'!I44*1.053,0)</f>
        <v>79</v>
      </c>
      <c r="J44" s="37">
        <f>ROUND('Свод 2012'!J44*1.053,0)</f>
        <v>66</v>
      </c>
      <c r="K44" s="37">
        <f>ROUND('Свод 2012'!K44*1.053,0)</f>
        <v>56</v>
      </c>
      <c r="L44" s="37">
        <f>ROUND('Свод 2012'!L44*1.053,0)</f>
        <v>49</v>
      </c>
      <c r="M44" s="37">
        <f>ROUND('Свод 2012'!M44*1.053,0)</f>
        <v>44</v>
      </c>
      <c r="N44" s="37">
        <f>ROUND('Свод 2012'!N44*1.053,0)</f>
        <v>39</v>
      </c>
      <c r="O44" s="37">
        <f>ROUND('Свод 2012'!O44*1.053,0)</f>
        <v>36</v>
      </c>
      <c r="P44" s="37">
        <f>ROUND('Свод 2012'!P44*1.053,0)</f>
        <v>33</v>
      </c>
      <c r="Q44" s="37">
        <f>ROUND('Свод 2012'!Q44*1.053,0)</f>
        <v>30</v>
      </c>
      <c r="R44" s="37">
        <f>ROUND('Свод 2012'!R44*1.053,0)</f>
        <v>28</v>
      </c>
      <c r="S44" s="37">
        <f>ROUND('Свод 2012'!S44*1.053,0)</f>
        <v>26</v>
      </c>
      <c r="T44" s="37">
        <f>ROUND('Свод 2012'!T44*1.053,0)</f>
        <v>0</v>
      </c>
      <c r="U44" s="19">
        <v>374.99</v>
      </c>
      <c r="V44" s="18">
        <v>1</v>
      </c>
      <c r="W44" s="18">
        <v>7</v>
      </c>
      <c r="X44" s="18">
        <v>8</v>
      </c>
      <c r="Y44" s="18">
        <v>9</v>
      </c>
      <c r="Z44" s="18">
        <v>10</v>
      </c>
      <c r="AA44" s="18">
        <v>11</v>
      </c>
      <c r="AB44" s="18">
        <v>12</v>
      </c>
      <c r="AC44" s="18">
        <v>13</v>
      </c>
      <c r="AD44" s="18">
        <v>14</v>
      </c>
      <c r="AE44" s="18">
        <v>15</v>
      </c>
      <c r="AF44" s="18">
        <v>5</v>
      </c>
      <c r="AG44" s="18">
        <v>6</v>
      </c>
    </row>
    <row r="45" spans="1:33" ht="18.75">
      <c r="A45" s="43"/>
      <c r="B45" s="42"/>
      <c r="C45" s="11">
        <v>32</v>
      </c>
      <c r="D45" s="33" t="s">
        <v>59</v>
      </c>
      <c r="E45" s="42" t="s">
        <v>43</v>
      </c>
      <c r="F45" s="42"/>
      <c r="G45" s="37">
        <f>ROUND('Свод 2012'!G45*1.053,0)</f>
        <v>0</v>
      </c>
      <c r="H45" s="37">
        <f>ROUND('Свод 2012'!H45*1.053,0)</f>
        <v>0</v>
      </c>
      <c r="I45" s="37">
        <f>ROUND('Свод 2012'!I45*1.053,0)</f>
        <v>113</v>
      </c>
      <c r="J45" s="37">
        <f>ROUND('Свод 2012'!J45*1.053,0)</f>
        <v>94</v>
      </c>
      <c r="K45" s="37">
        <f>ROUND('Свод 2012'!K45*1.053,0)</f>
        <v>81</v>
      </c>
      <c r="L45" s="37">
        <f>ROUND('Свод 2012'!L45*1.053,0)</f>
        <v>71</v>
      </c>
      <c r="M45" s="37">
        <f>ROUND('Свод 2012'!M45*1.053,0)</f>
        <v>63</v>
      </c>
      <c r="N45" s="37">
        <f>ROUND('Свод 2012'!N45*1.053,0)</f>
        <v>57</v>
      </c>
      <c r="O45" s="37">
        <f>ROUND('Свод 2012'!O45*1.053,0)</f>
        <v>51</v>
      </c>
      <c r="P45" s="37">
        <f>ROUND('Свод 2012'!P45*1.053,0)</f>
        <v>47</v>
      </c>
      <c r="Q45" s="37">
        <f>ROUND('Свод 2012'!Q45*1.053,0)</f>
        <v>44</v>
      </c>
      <c r="R45" s="37">
        <f>ROUND('Свод 2012'!R45*1.053,0)</f>
        <v>40</v>
      </c>
      <c r="S45" s="37">
        <f>ROUND('Свод 2012'!S45*1.053,0)</f>
        <v>38</v>
      </c>
      <c r="T45" s="37">
        <f>ROUND('Свод 2012'!T45*1.053,0)</f>
        <v>0</v>
      </c>
      <c r="U45" s="19">
        <v>537.61</v>
      </c>
      <c r="V45" s="18">
        <v>1</v>
      </c>
      <c r="W45" s="18">
        <v>7</v>
      </c>
      <c r="X45" s="18">
        <v>8</v>
      </c>
      <c r="Y45" s="18">
        <v>9</v>
      </c>
      <c r="Z45" s="18">
        <v>10</v>
      </c>
      <c r="AA45" s="18">
        <v>11</v>
      </c>
      <c r="AB45" s="18">
        <v>12</v>
      </c>
      <c r="AC45" s="18">
        <v>13</v>
      </c>
      <c r="AD45" s="18">
        <v>14</v>
      </c>
      <c r="AE45" s="18">
        <v>15</v>
      </c>
      <c r="AF45" s="18">
        <v>5</v>
      </c>
      <c r="AG45" s="18">
        <v>6</v>
      </c>
    </row>
    <row r="46" spans="1:33" ht="18.75">
      <c r="A46" s="43" t="s">
        <v>25</v>
      </c>
      <c r="B46" s="42" t="s">
        <v>46</v>
      </c>
      <c r="C46" s="11">
        <v>48</v>
      </c>
      <c r="D46" s="33" t="s">
        <v>26</v>
      </c>
      <c r="E46" s="42" t="s">
        <v>160</v>
      </c>
      <c r="F46" s="42"/>
      <c r="G46" s="37">
        <f>ROUND('Свод 2012'!G46*1.053,0)</f>
        <v>475</v>
      </c>
      <c r="H46" s="37">
        <f>ROUND('Свод 2012'!H46*1.053,0)</f>
        <v>0</v>
      </c>
      <c r="I46" s="37">
        <f>ROUND('Свод 2012'!I46*1.053,0)</f>
        <v>0</v>
      </c>
      <c r="J46" s="37">
        <f>ROUND('Свод 2012'!J46*1.053,0)</f>
        <v>0</v>
      </c>
      <c r="K46" s="37">
        <f>ROUND('Свод 2012'!K46*1.053,0)</f>
        <v>0</v>
      </c>
      <c r="L46" s="37">
        <f>ROUND('Свод 2012'!L46*1.053,0)</f>
        <v>0</v>
      </c>
      <c r="M46" s="37">
        <f>ROUND('Свод 2012'!M46*1.053,0)</f>
        <v>0</v>
      </c>
      <c r="N46" s="37">
        <f>ROUND('Свод 2012'!N46*1.053,0)</f>
        <v>0</v>
      </c>
      <c r="O46" s="37">
        <f>ROUND('Свод 2012'!O46*1.053,0)</f>
        <v>0</v>
      </c>
      <c r="P46" s="37">
        <f>ROUND('Свод 2012'!P46*1.053,0)</f>
        <v>0</v>
      </c>
      <c r="Q46" s="37">
        <f>ROUND('Свод 2012'!Q46*1.053,0)</f>
        <v>0</v>
      </c>
      <c r="R46" s="37">
        <f>ROUND('Свод 2012'!R46*1.053,0)</f>
        <v>0</v>
      </c>
      <c r="S46" s="37">
        <f>ROUND('Свод 2012'!S46*1.053,0)</f>
        <v>0</v>
      </c>
      <c r="T46" s="37">
        <f>ROUND('Свод 2012'!T46*1.053,0)</f>
        <v>0</v>
      </c>
      <c r="U46" s="19">
        <v>451.29</v>
      </c>
      <c r="V46" s="18">
        <v>1</v>
      </c>
      <c r="W46" s="18">
        <v>7</v>
      </c>
      <c r="X46" s="18">
        <v>8</v>
      </c>
      <c r="Y46" s="18">
        <v>9</v>
      </c>
      <c r="Z46" s="18">
        <v>10</v>
      </c>
      <c r="AA46" s="18">
        <v>11</v>
      </c>
      <c r="AB46" s="18">
        <v>12</v>
      </c>
      <c r="AC46" s="18">
        <v>13</v>
      </c>
      <c r="AD46" s="18">
        <v>14</v>
      </c>
      <c r="AE46" s="18">
        <v>15</v>
      </c>
      <c r="AF46" s="18">
        <v>5</v>
      </c>
      <c r="AG46" s="18">
        <v>6</v>
      </c>
    </row>
    <row r="47" spans="1:33" ht="37.5" customHeight="1">
      <c r="A47" s="43"/>
      <c r="B47" s="42"/>
      <c r="C47" s="11">
        <v>32</v>
      </c>
      <c r="D47" s="33" t="s">
        <v>27</v>
      </c>
      <c r="E47" s="42" t="s">
        <v>44</v>
      </c>
      <c r="F47" s="42"/>
      <c r="G47" s="37">
        <f>ROUND('Свод 2012'!G47*1.053,0)</f>
        <v>301</v>
      </c>
      <c r="H47" s="37">
        <f>ROUND('Свод 2012'!H47*1.053,0)</f>
        <v>0</v>
      </c>
      <c r="I47" s="37">
        <f>ROUND('Свод 2012'!I47*1.053,0)</f>
        <v>0</v>
      </c>
      <c r="J47" s="37">
        <f>ROUND('Свод 2012'!J47*1.053,0)</f>
        <v>0</v>
      </c>
      <c r="K47" s="37">
        <f>ROUND('Свод 2012'!K47*1.053,0)</f>
        <v>0</v>
      </c>
      <c r="L47" s="37">
        <f>ROUND('Свод 2012'!L47*1.053,0)</f>
        <v>0</v>
      </c>
      <c r="M47" s="37">
        <f>ROUND('Свод 2012'!M47*1.053,0)</f>
        <v>0</v>
      </c>
      <c r="N47" s="37">
        <f>ROUND('Свод 2012'!N47*1.053,0)</f>
        <v>0</v>
      </c>
      <c r="O47" s="37">
        <f>ROUND('Свод 2012'!O47*1.053,0)</f>
        <v>0</v>
      </c>
      <c r="P47" s="37">
        <f>ROUND('Свод 2012'!P47*1.053,0)</f>
        <v>0</v>
      </c>
      <c r="Q47" s="37">
        <f>ROUND('Свод 2012'!Q47*1.053,0)</f>
        <v>0</v>
      </c>
      <c r="R47" s="37">
        <f>ROUND('Свод 2012'!R47*1.053,0)</f>
        <v>0</v>
      </c>
      <c r="S47" s="37">
        <f>ROUND('Свод 2012'!S47*1.053,0)</f>
        <v>0</v>
      </c>
      <c r="T47" s="37">
        <f>ROUND('Свод 2012'!T47*1.053,0)</f>
        <v>0</v>
      </c>
      <c r="U47" s="19">
        <v>285.62</v>
      </c>
      <c r="V47" s="18">
        <v>1</v>
      </c>
      <c r="W47" s="18">
        <v>7</v>
      </c>
      <c r="X47" s="18">
        <v>8</v>
      </c>
      <c r="Y47" s="18">
        <v>9</v>
      </c>
      <c r="Z47" s="18">
        <v>10</v>
      </c>
      <c r="AA47" s="18">
        <v>11</v>
      </c>
      <c r="AB47" s="18">
        <v>12</v>
      </c>
      <c r="AC47" s="18">
        <v>13</v>
      </c>
      <c r="AD47" s="18">
        <v>14</v>
      </c>
      <c r="AE47" s="18">
        <v>15</v>
      </c>
      <c r="AF47" s="18">
        <v>5</v>
      </c>
      <c r="AG47" s="18">
        <v>6</v>
      </c>
    </row>
    <row r="48" spans="1:35" ht="18.75">
      <c r="A48" s="43"/>
      <c r="B48" s="42"/>
      <c r="C48" s="11">
        <v>3</v>
      </c>
      <c r="D48" s="33" t="s">
        <v>28</v>
      </c>
      <c r="E48" s="42" t="s">
        <v>45</v>
      </c>
      <c r="F48" s="42"/>
      <c r="G48" s="37">
        <f>ROUND('Свод 2012'!G48*1.053,0)</f>
        <v>0</v>
      </c>
      <c r="H48" s="37">
        <f>ROUND('Свод 2012'!H48*1.053,0)</f>
        <v>101</v>
      </c>
      <c r="I48" s="37">
        <f>ROUND('Свод 2012'!I48*1.053,0)</f>
        <v>0</v>
      </c>
      <c r="J48" s="37">
        <f>ROUND('Свод 2012'!J48*1.053,0)</f>
        <v>0</v>
      </c>
      <c r="K48" s="37">
        <f>ROUND('Свод 2012'!K48*1.053,0)</f>
        <v>0</v>
      </c>
      <c r="L48" s="37">
        <f>ROUND('Свод 2012'!L48*1.053,0)</f>
        <v>0</v>
      </c>
      <c r="M48" s="37">
        <f>ROUND('Свод 2012'!M48*1.053,0)</f>
        <v>0</v>
      </c>
      <c r="N48" s="37">
        <f>ROUND('Свод 2012'!N48*1.053,0)</f>
        <v>0</v>
      </c>
      <c r="O48" s="37">
        <f>ROUND('Свод 2012'!O48*1.053,0)</f>
        <v>0</v>
      </c>
      <c r="P48" s="37">
        <f>ROUND('Свод 2012'!P48*1.053,0)</f>
        <v>0</v>
      </c>
      <c r="Q48" s="37">
        <f>ROUND('Свод 2012'!Q48*1.053,0)</f>
        <v>0</v>
      </c>
      <c r="R48" s="37">
        <f>ROUND('Свод 2012'!R48*1.053,0)</f>
        <v>0</v>
      </c>
      <c r="S48" s="37">
        <f>ROUND('Свод 2012'!S48*1.053,0)</f>
        <v>0</v>
      </c>
      <c r="T48" s="37">
        <f>ROUND('Свод 2012'!T48*1.053,0)</f>
        <v>0</v>
      </c>
      <c r="U48" s="19">
        <v>288.58</v>
      </c>
      <c r="V48" s="18">
        <v>1</v>
      </c>
      <c r="W48" s="18">
        <v>7</v>
      </c>
      <c r="X48" s="18">
        <v>8</v>
      </c>
      <c r="Y48" s="18">
        <v>9</v>
      </c>
      <c r="Z48" s="18">
        <v>10</v>
      </c>
      <c r="AA48" s="18">
        <v>11</v>
      </c>
      <c r="AB48" s="18">
        <v>12</v>
      </c>
      <c r="AC48" s="18">
        <v>13</v>
      </c>
      <c r="AD48" s="18">
        <v>14</v>
      </c>
      <c r="AE48" s="18">
        <v>15</v>
      </c>
      <c r="AF48" s="18">
        <v>5</v>
      </c>
      <c r="AG48" s="18">
        <v>6</v>
      </c>
      <c r="AI48" s="18"/>
    </row>
    <row r="49" spans="1:33" ht="18.75">
      <c r="A49" s="43"/>
      <c r="B49" s="42"/>
      <c r="C49" s="11">
        <v>16</v>
      </c>
      <c r="D49" s="33" t="s">
        <v>29</v>
      </c>
      <c r="E49" s="42" t="s">
        <v>55</v>
      </c>
      <c r="F49" s="42"/>
      <c r="G49" s="37">
        <f>ROUND('Свод 2012'!G49*1.053,0)</f>
        <v>0</v>
      </c>
      <c r="H49" s="37">
        <f>ROUND('Свод 2012'!H49*1.053,0)</f>
        <v>0</v>
      </c>
      <c r="I49" s="37">
        <f>ROUND('Свод 2012'!I49*1.053,0)</f>
        <v>100</v>
      </c>
      <c r="J49" s="37">
        <f>ROUND('Свод 2012'!J49*1.053,0)</f>
        <v>0</v>
      </c>
      <c r="K49" s="37">
        <f>ROUND('Свод 2012'!K49*1.053,0)</f>
        <v>0</v>
      </c>
      <c r="L49" s="37">
        <f>ROUND('Свод 2012'!L49*1.053,0)</f>
        <v>0</v>
      </c>
      <c r="M49" s="37">
        <f>ROUND('Свод 2012'!M49*1.053,0)</f>
        <v>0</v>
      </c>
      <c r="N49" s="37">
        <f>ROUND('Свод 2012'!N49*1.053,0)</f>
        <v>0</v>
      </c>
      <c r="O49" s="37">
        <f>ROUND('Свод 2012'!O49*1.053,0)</f>
        <v>0</v>
      </c>
      <c r="P49" s="37">
        <f>ROUND('Свод 2012'!P49*1.053,0)</f>
        <v>0</v>
      </c>
      <c r="Q49" s="37">
        <f>ROUND('Свод 2012'!Q49*1.053,0)</f>
        <v>0</v>
      </c>
      <c r="R49" s="37">
        <f>ROUND('Свод 2012'!R49*1.053,0)</f>
        <v>0</v>
      </c>
      <c r="S49" s="37">
        <f>ROUND('Свод 2012'!S49*1.053,0)</f>
        <v>0</v>
      </c>
      <c r="T49" s="37">
        <f>ROUND('Свод 2012'!T49*1.053,0)</f>
        <v>0</v>
      </c>
      <c r="U49" s="19">
        <v>476.23</v>
      </c>
      <c r="V49" s="18">
        <v>1</v>
      </c>
      <c r="W49" s="18">
        <v>7</v>
      </c>
      <c r="X49" s="18">
        <v>8</v>
      </c>
      <c r="Y49" s="18">
        <v>9</v>
      </c>
      <c r="Z49" s="18">
        <v>10</v>
      </c>
      <c r="AA49" s="18">
        <v>11</v>
      </c>
      <c r="AB49" s="18">
        <v>12</v>
      </c>
      <c r="AC49" s="18">
        <v>13</v>
      </c>
      <c r="AD49" s="18">
        <v>14</v>
      </c>
      <c r="AE49" s="18">
        <v>15</v>
      </c>
      <c r="AF49" s="18">
        <v>5</v>
      </c>
      <c r="AG49" s="18">
        <v>6</v>
      </c>
    </row>
    <row r="50" spans="1:33" ht="18.75">
      <c r="A50" s="43"/>
      <c r="B50" s="42"/>
      <c r="C50" s="11">
        <v>16</v>
      </c>
      <c r="D50" s="33" t="s">
        <v>30</v>
      </c>
      <c r="E50" s="42" t="s">
        <v>57</v>
      </c>
      <c r="F50" s="42"/>
      <c r="G50" s="37">
        <f>ROUND('Свод 2012'!G50*1.053,0)</f>
        <v>0</v>
      </c>
      <c r="H50" s="37">
        <f>ROUND('Свод 2012'!H50*1.053,0)</f>
        <v>0</v>
      </c>
      <c r="I50" s="37">
        <f>ROUND('Свод 2012'!I50*1.053,0)</f>
        <v>169</v>
      </c>
      <c r="J50" s="37">
        <f>ROUND('Свод 2012'!J50*1.053,0)</f>
        <v>141</v>
      </c>
      <c r="K50" s="37">
        <f>ROUND('Свод 2012'!K50*1.053,0)</f>
        <v>121</v>
      </c>
      <c r="L50" s="37">
        <f>ROUND('Свод 2012'!L50*1.053,0)</f>
        <v>106</v>
      </c>
      <c r="M50" s="37">
        <f>ROUND('Свод 2012'!M50*1.053,0)</f>
        <v>94</v>
      </c>
      <c r="N50" s="37">
        <f>ROUND('Свод 2012'!N50*1.053,0)</f>
        <v>84</v>
      </c>
      <c r="O50" s="37">
        <f>ROUND('Свод 2012'!O50*1.053,0)</f>
        <v>77</v>
      </c>
      <c r="P50" s="37">
        <f>ROUND('Свод 2012'!P50*1.053,0)</f>
        <v>70</v>
      </c>
      <c r="Q50" s="37">
        <f>ROUND('Свод 2012'!Q50*1.053,0)</f>
        <v>65</v>
      </c>
      <c r="R50" s="37">
        <f>ROUND('Свод 2012'!R50*1.053,0)</f>
        <v>60</v>
      </c>
      <c r="S50" s="37">
        <f>ROUND('Свод 2012'!S50*1.053,0)</f>
        <v>56</v>
      </c>
      <c r="T50" s="37">
        <f>ROUND('Свод 2012'!T50*1.053,0)</f>
        <v>0</v>
      </c>
      <c r="U50" s="19">
        <v>801.92</v>
      </c>
      <c r="V50" s="18">
        <v>1</v>
      </c>
      <c r="W50" s="18">
        <v>7</v>
      </c>
      <c r="X50" s="18">
        <v>8</v>
      </c>
      <c r="Y50" s="18">
        <v>9</v>
      </c>
      <c r="Z50" s="18">
        <v>10</v>
      </c>
      <c r="AA50" s="18">
        <v>11</v>
      </c>
      <c r="AB50" s="18">
        <v>12</v>
      </c>
      <c r="AC50" s="18">
        <v>13</v>
      </c>
      <c r="AD50" s="18">
        <v>14</v>
      </c>
      <c r="AE50" s="18">
        <v>15</v>
      </c>
      <c r="AF50" s="18">
        <v>5</v>
      </c>
      <c r="AG50" s="18">
        <v>6</v>
      </c>
    </row>
    <row r="51" spans="1:33" ht="18.75">
      <c r="A51" s="43"/>
      <c r="B51" s="42"/>
      <c r="C51" s="11">
        <v>48</v>
      </c>
      <c r="D51" s="33" t="s">
        <v>54</v>
      </c>
      <c r="E51" s="42" t="s">
        <v>58</v>
      </c>
      <c r="F51" s="42"/>
      <c r="G51" s="37">
        <f>ROUND('Свод 2012'!G51*1.053,0)</f>
        <v>0</v>
      </c>
      <c r="H51" s="37">
        <f>ROUND('Свод 2012'!H51*1.053,0)</f>
        <v>0</v>
      </c>
      <c r="I51" s="37">
        <f>ROUND('Свод 2012'!I51*1.053,0)</f>
        <v>101</v>
      </c>
      <c r="J51" s="37">
        <f>ROUND('Свод 2012'!J51*1.053,0)</f>
        <v>84</v>
      </c>
      <c r="K51" s="37">
        <f>ROUND('Свод 2012'!K51*1.053,0)</f>
        <v>72</v>
      </c>
      <c r="L51" s="37">
        <f>ROUND('Свод 2012'!L51*1.053,0)</f>
        <v>63</v>
      </c>
      <c r="M51" s="37">
        <f>ROUND('Свод 2012'!M51*1.053,0)</f>
        <v>56</v>
      </c>
      <c r="N51" s="37">
        <f>ROUND('Свод 2012'!N51*1.053,0)</f>
        <v>51</v>
      </c>
      <c r="O51" s="37">
        <f>ROUND('Свод 2012'!O51*1.053,0)</f>
        <v>46</v>
      </c>
      <c r="P51" s="37">
        <f>ROUND('Свод 2012'!P51*1.053,0)</f>
        <v>42</v>
      </c>
      <c r="Q51" s="37">
        <f>ROUND('Свод 2012'!Q51*1.053,0)</f>
        <v>39</v>
      </c>
      <c r="R51" s="37">
        <f>ROUND('Свод 2012'!R51*1.053,0)</f>
        <v>36</v>
      </c>
      <c r="S51" s="37">
        <f>ROUND('Свод 2012'!S51*1.053,0)</f>
        <v>34</v>
      </c>
      <c r="T51" s="37">
        <f>ROUND('Свод 2012'!T51*1.053,0)</f>
        <v>0</v>
      </c>
      <c r="U51" s="19">
        <v>479.71</v>
      </c>
      <c r="V51" s="18">
        <v>1</v>
      </c>
      <c r="W51" s="18">
        <v>7</v>
      </c>
      <c r="X51" s="18">
        <v>8</v>
      </c>
      <c r="Y51" s="18">
        <v>9</v>
      </c>
      <c r="Z51" s="18">
        <v>10</v>
      </c>
      <c r="AA51" s="18">
        <v>11</v>
      </c>
      <c r="AB51" s="18">
        <v>12</v>
      </c>
      <c r="AC51" s="18">
        <v>13</v>
      </c>
      <c r="AD51" s="18">
        <v>14</v>
      </c>
      <c r="AE51" s="18">
        <v>15</v>
      </c>
      <c r="AF51" s="18">
        <v>5</v>
      </c>
      <c r="AG51" s="18">
        <v>6</v>
      </c>
    </row>
    <row r="52" spans="1:33" ht="18.75">
      <c r="A52" s="43"/>
      <c r="B52" s="42"/>
      <c r="C52" s="11">
        <v>32</v>
      </c>
      <c r="D52" s="33" t="s">
        <v>56</v>
      </c>
      <c r="E52" s="42" t="s">
        <v>173</v>
      </c>
      <c r="F52" s="42"/>
      <c r="G52" s="37">
        <f>ROUND('Свод 2012'!G52*1.053,0)</f>
        <v>337</v>
      </c>
      <c r="H52" s="37">
        <f>ROUND('Свод 2012'!H52*1.053,0)</f>
        <v>0</v>
      </c>
      <c r="I52" s="37">
        <f>ROUND('Свод 2012'!I52*1.053,0)</f>
        <v>0</v>
      </c>
      <c r="J52" s="37">
        <f>ROUND('Свод 2012'!J52*1.053,0)</f>
        <v>0</v>
      </c>
      <c r="K52" s="37">
        <f>ROUND('Свод 2012'!K52*1.053,0)</f>
        <v>0</v>
      </c>
      <c r="L52" s="37">
        <f>ROUND('Свод 2012'!L52*1.053,0)</f>
        <v>0</v>
      </c>
      <c r="M52" s="37">
        <f>ROUND('Свод 2012'!M52*1.053,0)</f>
        <v>0</v>
      </c>
      <c r="N52" s="37">
        <f>ROUND('Свод 2012'!N52*1.053,0)</f>
        <v>0</v>
      </c>
      <c r="O52" s="37">
        <f>ROUND('Свод 2012'!O52*1.053,0)</f>
        <v>0</v>
      </c>
      <c r="P52" s="37">
        <f>ROUND('Свод 2012'!P52*1.053,0)</f>
        <v>0</v>
      </c>
      <c r="Q52" s="37">
        <f>ROUND('Свод 2012'!Q52*1.053,0)</f>
        <v>0</v>
      </c>
      <c r="R52" s="37">
        <f>ROUND('Свод 2012'!R52*1.053,0)</f>
        <v>0</v>
      </c>
      <c r="S52" s="37">
        <f>ROUND('Свод 2012'!S52*1.053,0)</f>
        <v>0</v>
      </c>
      <c r="T52" s="37">
        <f>ROUND('Свод 2012'!T52*1.053,0)</f>
        <v>0</v>
      </c>
      <c r="U52" s="19">
        <v>319.74</v>
      </c>
      <c r="V52" s="18">
        <v>1</v>
      </c>
      <c r="W52" s="18">
        <v>7</v>
      </c>
      <c r="X52" s="18">
        <v>8</v>
      </c>
      <c r="Y52" s="18">
        <v>9</v>
      </c>
      <c r="Z52" s="18">
        <v>10</v>
      </c>
      <c r="AA52" s="18">
        <v>11</v>
      </c>
      <c r="AB52" s="18">
        <v>12</v>
      </c>
      <c r="AC52" s="18">
        <v>13</v>
      </c>
      <c r="AD52" s="18">
        <v>14</v>
      </c>
      <c r="AE52" s="18">
        <v>15</v>
      </c>
      <c r="AF52" s="18">
        <v>5</v>
      </c>
      <c r="AG52" s="18">
        <v>6</v>
      </c>
    </row>
    <row r="53" spans="1:33" ht="18.75">
      <c r="A53" s="43"/>
      <c r="B53" s="42"/>
      <c r="C53" s="11">
        <v>32</v>
      </c>
      <c r="D53" s="33" t="s">
        <v>148</v>
      </c>
      <c r="E53" s="42" t="s">
        <v>149</v>
      </c>
      <c r="F53" s="42"/>
      <c r="G53" s="37">
        <f>ROUND('Свод 2012'!G53*1.053,0)</f>
        <v>318</v>
      </c>
      <c r="H53" s="37">
        <f>ROUND('Свод 2012'!H53*1.053,0)</f>
        <v>0</v>
      </c>
      <c r="I53" s="37">
        <f>ROUND('Свод 2012'!I53*1.053,0)</f>
        <v>0</v>
      </c>
      <c r="J53" s="37">
        <f>ROUND('Свод 2012'!J53*1.053,0)</f>
        <v>0</v>
      </c>
      <c r="K53" s="37">
        <f>ROUND('Свод 2012'!K53*1.053,0)</f>
        <v>0</v>
      </c>
      <c r="L53" s="37">
        <f>ROUND('Свод 2012'!L53*1.053,0)</f>
        <v>0</v>
      </c>
      <c r="M53" s="37">
        <f>ROUND('Свод 2012'!M53*1.053,0)</f>
        <v>0</v>
      </c>
      <c r="N53" s="37">
        <f>ROUND('Свод 2012'!N53*1.053,0)</f>
        <v>0</v>
      </c>
      <c r="O53" s="37">
        <f>ROUND('Свод 2012'!O53*1.053,0)</f>
        <v>0</v>
      </c>
      <c r="P53" s="37">
        <f>ROUND('Свод 2012'!P53*1.053,0)</f>
        <v>0</v>
      </c>
      <c r="Q53" s="37">
        <f>ROUND('Свод 2012'!Q53*1.053,0)</f>
        <v>0</v>
      </c>
      <c r="R53" s="37">
        <f>ROUND('Свод 2012'!R53*1.053,0)</f>
        <v>0</v>
      </c>
      <c r="S53" s="37">
        <f>ROUND('Свод 2012'!S53*1.053,0)</f>
        <v>0</v>
      </c>
      <c r="T53" s="37">
        <f>ROUND('Свод 2012'!T53*1.053,0)</f>
        <v>0</v>
      </c>
      <c r="U53" s="19">
        <v>301.87</v>
      </c>
      <c r="V53" s="18">
        <v>1</v>
      </c>
      <c r="W53" s="18">
        <v>7</v>
      </c>
      <c r="X53" s="18">
        <v>8</v>
      </c>
      <c r="Y53" s="18">
        <v>9</v>
      </c>
      <c r="Z53" s="18">
        <v>10</v>
      </c>
      <c r="AA53" s="18">
        <v>11</v>
      </c>
      <c r="AB53" s="18">
        <v>12</v>
      </c>
      <c r="AC53" s="18">
        <v>13</v>
      </c>
      <c r="AD53" s="18">
        <v>14</v>
      </c>
      <c r="AE53" s="18">
        <v>15</v>
      </c>
      <c r="AF53" s="18">
        <v>5</v>
      </c>
      <c r="AG53" s="18">
        <v>6</v>
      </c>
    </row>
    <row r="54" spans="1:33" ht="18.75">
      <c r="A54" s="43"/>
      <c r="B54" s="42"/>
      <c r="C54" s="11">
        <v>16</v>
      </c>
      <c r="D54" s="33" t="s">
        <v>154</v>
      </c>
      <c r="E54" s="42" t="s">
        <v>155</v>
      </c>
      <c r="F54" s="42"/>
      <c r="G54" s="37">
        <f>ROUND('Свод 2012'!G54*1.053,0)</f>
        <v>0</v>
      </c>
      <c r="H54" s="37">
        <f>ROUND('Свод 2012'!H54*1.053,0)</f>
        <v>0</v>
      </c>
      <c r="I54" s="37">
        <f>ROUND('Свод 2012'!I54*1.053,0)</f>
        <v>97</v>
      </c>
      <c r="J54" s="37">
        <f>ROUND('Свод 2012'!J54*1.053,0)</f>
        <v>81</v>
      </c>
      <c r="K54" s="37">
        <f>ROUND('Свод 2012'!K54*1.053,0)</f>
        <v>69</v>
      </c>
      <c r="L54" s="37">
        <f>ROUND('Свод 2012'!L54*1.053,0)</f>
        <v>61</v>
      </c>
      <c r="M54" s="37">
        <f>ROUND('Свод 2012'!M54*1.053,0)</f>
        <v>54</v>
      </c>
      <c r="N54" s="37">
        <f>ROUND('Свод 2012'!N54*1.053,0)</f>
        <v>48</v>
      </c>
      <c r="O54" s="37">
        <f>ROUND('Свод 2012'!O54*1.053,0)</f>
        <v>44</v>
      </c>
      <c r="P54" s="37">
        <f>ROUND('Свод 2012'!P54*1.053,0)</f>
        <v>40</v>
      </c>
      <c r="Q54" s="37">
        <f>ROUND('Свод 2012'!Q54*1.053,0)</f>
        <v>37</v>
      </c>
      <c r="R54" s="37">
        <f>ROUND('Свод 2012'!R54*1.053,0)</f>
        <v>35</v>
      </c>
      <c r="S54" s="37">
        <f>ROUND('Свод 2012'!S54*1.053,0)</f>
        <v>32</v>
      </c>
      <c r="T54" s="37">
        <f>ROUND('Свод 2012'!T54*1.053,0)</f>
        <v>0</v>
      </c>
      <c r="U54" s="19">
        <v>460.14</v>
      </c>
      <c r="V54" s="18">
        <v>1</v>
      </c>
      <c r="W54" s="18">
        <v>7</v>
      </c>
      <c r="X54" s="18">
        <v>8</v>
      </c>
      <c r="Y54" s="18">
        <v>9</v>
      </c>
      <c r="Z54" s="18">
        <v>10</v>
      </c>
      <c r="AA54" s="18">
        <v>11</v>
      </c>
      <c r="AB54" s="18">
        <v>12</v>
      </c>
      <c r="AC54" s="18">
        <v>13</v>
      </c>
      <c r="AD54" s="18">
        <v>14</v>
      </c>
      <c r="AE54" s="18">
        <v>15</v>
      </c>
      <c r="AF54" s="18">
        <v>5</v>
      </c>
      <c r="AG54" s="18">
        <v>6</v>
      </c>
    </row>
    <row r="55" spans="1:33" ht="33" customHeight="1">
      <c r="A55" s="24" t="s">
        <v>71</v>
      </c>
      <c r="B55" s="64" t="s">
        <v>162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  <c r="T55" s="25"/>
      <c r="V55" s="18">
        <v>1</v>
      </c>
      <c r="W55" s="18">
        <v>7</v>
      </c>
      <c r="X55" s="18">
        <v>8</v>
      </c>
      <c r="Y55" s="18">
        <v>9</v>
      </c>
      <c r="Z55" s="18">
        <v>10</v>
      </c>
      <c r="AA55" s="18">
        <v>11</v>
      </c>
      <c r="AB55" s="18">
        <v>12</v>
      </c>
      <c r="AC55" s="18">
        <v>13</v>
      </c>
      <c r="AD55" s="18">
        <v>14</v>
      </c>
      <c r="AE55" s="18">
        <v>15</v>
      </c>
      <c r="AF55" s="18">
        <v>5</v>
      </c>
      <c r="AG55" s="18">
        <v>6</v>
      </c>
    </row>
    <row r="56" spans="1:33" ht="18.75">
      <c r="A56" s="43" t="s">
        <v>92</v>
      </c>
      <c r="B56" s="42" t="s">
        <v>4</v>
      </c>
      <c r="C56" s="11">
        <v>27</v>
      </c>
      <c r="D56" s="33" t="s">
        <v>72</v>
      </c>
      <c r="E56" s="42" t="s">
        <v>96</v>
      </c>
      <c r="F56" s="42"/>
      <c r="G56" s="37">
        <f>ROUND('Свод 2012'!G56*1.053,0)</f>
        <v>0</v>
      </c>
      <c r="H56" s="37">
        <f>ROUND('Свод 2012'!H56*1.053,0)</f>
        <v>0</v>
      </c>
      <c r="I56" s="37">
        <f>ROUND('Свод 2012'!I56*1.053,0)</f>
        <v>88</v>
      </c>
      <c r="J56" s="37">
        <f>ROUND('Свод 2012'!J56*1.053,0)</f>
        <v>73</v>
      </c>
      <c r="K56" s="37">
        <f>ROUND('Свод 2012'!K56*1.053,0)</f>
        <v>63</v>
      </c>
      <c r="L56" s="37">
        <f>ROUND('Свод 2012'!L56*1.053,0)</f>
        <v>55</v>
      </c>
      <c r="M56" s="37">
        <f>ROUND('Свод 2012'!M56*1.053,0)</f>
        <v>49</v>
      </c>
      <c r="N56" s="37">
        <f>ROUND('Свод 2012'!N56*1.053,0)</f>
        <v>44</v>
      </c>
      <c r="O56" s="37">
        <f>ROUND('Свод 2012'!O56*1.053,0)</f>
        <v>40</v>
      </c>
      <c r="P56" s="37">
        <f>ROUND('Свод 2012'!P56*1.053,0)</f>
        <v>37</v>
      </c>
      <c r="Q56" s="37">
        <f>ROUND('Свод 2012'!Q56*1.053,0)</f>
        <v>34</v>
      </c>
      <c r="R56" s="37">
        <f>ROUND('Свод 2012'!R56*1.053,0)</f>
        <v>31</v>
      </c>
      <c r="S56" s="37">
        <f>ROUND('Свод 2012'!S56*1.053,0)</f>
        <v>29</v>
      </c>
      <c r="T56" s="37">
        <f>ROUND('Свод 2012'!T56*1.053,0)</f>
        <v>0</v>
      </c>
      <c r="U56" s="19">
        <v>415.99</v>
      </c>
      <c r="V56" s="18">
        <v>1</v>
      </c>
      <c r="W56" s="18">
        <v>7</v>
      </c>
      <c r="X56" s="18">
        <v>8</v>
      </c>
      <c r="Y56" s="18">
        <v>9</v>
      </c>
      <c r="Z56" s="18">
        <v>10</v>
      </c>
      <c r="AA56" s="18">
        <v>11</v>
      </c>
      <c r="AB56" s="18">
        <v>12</v>
      </c>
      <c r="AC56" s="18">
        <v>13</v>
      </c>
      <c r="AD56" s="18">
        <v>14</v>
      </c>
      <c r="AE56" s="18">
        <v>15</v>
      </c>
      <c r="AF56" s="18">
        <v>5</v>
      </c>
      <c r="AG56" s="18">
        <v>6</v>
      </c>
    </row>
    <row r="57" spans="1:33" ht="18.75" customHeight="1">
      <c r="A57" s="43"/>
      <c r="B57" s="42"/>
      <c r="C57" s="11">
        <v>1</v>
      </c>
      <c r="D57" s="33" t="s">
        <v>73</v>
      </c>
      <c r="E57" s="42" t="s">
        <v>161</v>
      </c>
      <c r="F57" s="42"/>
      <c r="G57" s="37">
        <f>ROUND('Свод 2012'!G57*1.053,0)</f>
        <v>0</v>
      </c>
      <c r="H57" s="37">
        <f>ROUND('Свод 2012'!H57*1.053,0)</f>
        <v>0</v>
      </c>
      <c r="I57" s="37">
        <f>ROUND('Свод 2012'!I57*1.053,0)</f>
        <v>88</v>
      </c>
      <c r="J57" s="37">
        <f>ROUND('Свод 2012'!J57*1.053,0)</f>
        <v>73</v>
      </c>
      <c r="K57" s="37">
        <f>ROUND('Свод 2012'!K57*1.053,0)</f>
        <v>63</v>
      </c>
      <c r="L57" s="37">
        <f>ROUND('Свод 2012'!L57*1.053,0)</f>
        <v>55</v>
      </c>
      <c r="M57" s="37">
        <f>ROUND('Свод 2012'!M57*1.053,0)</f>
        <v>49</v>
      </c>
      <c r="N57" s="37">
        <f>ROUND('Свод 2012'!N57*1.053,0)</f>
        <v>44</v>
      </c>
      <c r="O57" s="37">
        <f>ROUND('Свод 2012'!O57*1.053,0)</f>
        <v>40</v>
      </c>
      <c r="P57" s="37">
        <f>ROUND('Свод 2012'!P57*1.053,0)</f>
        <v>37</v>
      </c>
      <c r="Q57" s="37">
        <f>ROUND('Свод 2012'!Q57*1.053,0)</f>
        <v>34</v>
      </c>
      <c r="R57" s="37">
        <f>ROUND('Свод 2012'!R57*1.053,0)</f>
        <v>31</v>
      </c>
      <c r="S57" s="37">
        <f>ROUND('Свод 2012'!S57*1.053,0)</f>
        <v>29</v>
      </c>
      <c r="T57" s="37">
        <f>ROUND('Свод 2012'!T57*1.053,0)</f>
        <v>0</v>
      </c>
      <c r="U57" s="19">
        <v>415.99</v>
      </c>
      <c r="V57" s="18">
        <v>1</v>
      </c>
      <c r="W57" s="18">
        <v>7</v>
      </c>
      <c r="X57" s="18">
        <v>8</v>
      </c>
      <c r="Y57" s="18">
        <v>9</v>
      </c>
      <c r="Z57" s="18">
        <v>10</v>
      </c>
      <c r="AA57" s="18">
        <v>11</v>
      </c>
      <c r="AB57" s="18">
        <v>12</v>
      </c>
      <c r="AC57" s="18">
        <v>13</v>
      </c>
      <c r="AD57" s="18">
        <v>14</v>
      </c>
      <c r="AE57" s="18">
        <v>15</v>
      </c>
      <c r="AF57" s="18">
        <v>5</v>
      </c>
      <c r="AG57" s="18">
        <v>6</v>
      </c>
    </row>
    <row r="58" spans="1:33" ht="18.75">
      <c r="A58" s="43"/>
      <c r="B58" s="42"/>
      <c r="C58" s="11">
        <v>12</v>
      </c>
      <c r="D58" s="33" t="s">
        <v>76</v>
      </c>
      <c r="E58" s="42" t="s">
        <v>33</v>
      </c>
      <c r="F58" s="42"/>
      <c r="G58" s="37">
        <f>ROUND('Свод 2012'!G58*1.053,0)</f>
        <v>0</v>
      </c>
      <c r="H58" s="37">
        <f>ROUND('Свод 2012'!H58*1.053,0)</f>
        <v>0</v>
      </c>
      <c r="I58" s="37">
        <f>ROUND('Свод 2012'!I58*1.053,0)</f>
        <v>177</v>
      </c>
      <c r="J58" s="37">
        <f>ROUND('Свод 2012'!J58*1.053,0)</f>
        <v>147</v>
      </c>
      <c r="K58" s="37">
        <f>ROUND('Свод 2012'!K58*1.053,0)</f>
        <v>126</v>
      </c>
      <c r="L58" s="37">
        <f>ROUND('Свод 2012'!L58*1.053,0)</f>
        <v>110</v>
      </c>
      <c r="M58" s="37">
        <f>ROUND('Свод 2012'!M58*1.053,0)</f>
        <v>98</v>
      </c>
      <c r="N58" s="37">
        <f>ROUND('Свод 2012'!N58*1.053,0)</f>
        <v>88</v>
      </c>
      <c r="O58" s="37">
        <f>ROUND('Свод 2012'!O58*1.053,0)</f>
        <v>80</v>
      </c>
      <c r="P58" s="37">
        <f>ROUND('Свод 2012'!P58*1.053,0)</f>
        <v>74</v>
      </c>
      <c r="Q58" s="37">
        <f>ROUND('Свод 2012'!Q58*1.053,0)</f>
        <v>68</v>
      </c>
      <c r="R58" s="37">
        <f>ROUND('Свод 2012'!R58*1.053,0)</f>
        <v>63</v>
      </c>
      <c r="S58" s="37">
        <f>ROUND('Свод 2012'!S58*1.053,0)</f>
        <v>59</v>
      </c>
      <c r="T58" s="37">
        <f>ROUND('Свод 2012'!T58*1.053,0)</f>
        <v>0</v>
      </c>
      <c r="U58" s="19">
        <v>838.49</v>
      </c>
      <c r="V58" s="18">
        <v>1</v>
      </c>
      <c r="W58" s="18">
        <v>7</v>
      </c>
      <c r="X58" s="18">
        <v>8</v>
      </c>
      <c r="Y58" s="18">
        <v>9</v>
      </c>
      <c r="Z58" s="18">
        <v>10</v>
      </c>
      <c r="AA58" s="18">
        <v>11</v>
      </c>
      <c r="AB58" s="18">
        <v>12</v>
      </c>
      <c r="AC58" s="18">
        <v>13</v>
      </c>
      <c r="AD58" s="18">
        <v>14</v>
      </c>
      <c r="AE58" s="18">
        <v>15</v>
      </c>
      <c r="AF58" s="18">
        <v>5</v>
      </c>
      <c r="AG58" s="18">
        <v>6</v>
      </c>
    </row>
    <row r="59" spans="1:33" ht="18.75" customHeight="1">
      <c r="A59" s="43"/>
      <c r="B59" s="42"/>
      <c r="C59" s="11">
        <v>12</v>
      </c>
      <c r="D59" s="33" t="s">
        <v>77</v>
      </c>
      <c r="E59" s="42" t="s">
        <v>147</v>
      </c>
      <c r="F59" s="42"/>
      <c r="G59" s="37">
        <f>ROUND('Свод 2012'!G59*1.053,0)</f>
        <v>0</v>
      </c>
      <c r="H59" s="37">
        <f>ROUND('Свод 2012'!H59*1.053,0)</f>
        <v>0</v>
      </c>
      <c r="I59" s="37">
        <f>ROUND('Свод 2012'!I59*1.053,0)</f>
        <v>179</v>
      </c>
      <c r="J59" s="37">
        <f>ROUND('Свод 2012'!J59*1.053,0)</f>
        <v>149</v>
      </c>
      <c r="K59" s="37">
        <f>ROUND('Свод 2012'!K59*1.053,0)</f>
        <v>128</v>
      </c>
      <c r="L59" s="37">
        <f>ROUND('Свод 2012'!L59*1.053,0)</f>
        <v>112</v>
      </c>
      <c r="M59" s="37">
        <f>ROUND('Свод 2012'!M59*1.053,0)</f>
        <v>99</v>
      </c>
      <c r="N59" s="37">
        <f>ROUND('Свод 2012'!N59*1.053,0)</f>
        <v>89</v>
      </c>
      <c r="O59" s="37">
        <f>ROUND('Свод 2012'!O59*1.053,0)</f>
        <v>81</v>
      </c>
      <c r="P59" s="37">
        <f>ROUND('Свод 2012'!P59*1.053,0)</f>
        <v>75</v>
      </c>
      <c r="Q59" s="37">
        <f>ROUND('Свод 2012'!Q59*1.053,0)</f>
        <v>69</v>
      </c>
      <c r="R59" s="37">
        <f>ROUND('Свод 2012'!R59*1.053,0)</f>
        <v>64</v>
      </c>
      <c r="S59" s="37">
        <f>ROUND('Свод 2012'!S59*1.053,0)</f>
        <v>60</v>
      </c>
      <c r="T59" s="37">
        <f>ROUND('Свод 2012'!T59*1.053,0)</f>
        <v>0</v>
      </c>
      <c r="U59" s="19">
        <v>849.33</v>
      </c>
      <c r="V59" s="18">
        <v>1</v>
      </c>
      <c r="W59" s="18">
        <v>7</v>
      </c>
      <c r="X59" s="18">
        <v>8</v>
      </c>
      <c r="Y59" s="18">
        <v>9</v>
      </c>
      <c r="Z59" s="18">
        <v>10</v>
      </c>
      <c r="AA59" s="18">
        <v>11</v>
      </c>
      <c r="AB59" s="18">
        <v>12</v>
      </c>
      <c r="AC59" s="18">
        <v>13</v>
      </c>
      <c r="AD59" s="18">
        <v>14</v>
      </c>
      <c r="AE59" s="18">
        <v>15</v>
      </c>
      <c r="AF59" s="18">
        <v>5</v>
      </c>
      <c r="AG59" s="18">
        <v>6</v>
      </c>
    </row>
    <row r="60" spans="1:33" ht="18.75">
      <c r="A60" s="43"/>
      <c r="B60" s="42"/>
      <c r="C60" s="11">
        <v>12</v>
      </c>
      <c r="D60" s="33" t="s">
        <v>78</v>
      </c>
      <c r="E60" s="42" t="s">
        <v>97</v>
      </c>
      <c r="F60" s="42"/>
      <c r="G60" s="37">
        <f>ROUND('Свод 2012'!G60*1.053,0)</f>
        <v>0</v>
      </c>
      <c r="H60" s="37">
        <f>ROUND('Свод 2012'!H60*1.053,0)</f>
        <v>0</v>
      </c>
      <c r="I60" s="37">
        <f>ROUND('Свод 2012'!I60*1.053,0)</f>
        <v>224</v>
      </c>
      <c r="J60" s="37">
        <f>ROUND('Свод 2012'!J60*1.053,0)</f>
        <v>187</v>
      </c>
      <c r="K60" s="37">
        <f>ROUND('Свод 2012'!K60*1.053,0)</f>
        <v>160</v>
      </c>
      <c r="L60" s="37">
        <f>ROUND('Свод 2012'!L60*1.053,0)</f>
        <v>140</v>
      </c>
      <c r="M60" s="37">
        <f>ROUND('Свод 2012'!M60*1.053,0)</f>
        <v>125</v>
      </c>
      <c r="N60" s="37">
        <f>ROUND('Свод 2012'!N60*1.053,0)</f>
        <v>112</v>
      </c>
      <c r="O60" s="37">
        <f>ROUND('Свод 2012'!O60*1.053,0)</f>
        <v>102</v>
      </c>
      <c r="P60" s="37">
        <f>ROUND('Свод 2012'!P60*1.053,0)</f>
        <v>94</v>
      </c>
      <c r="Q60" s="37">
        <f>ROUND('Свод 2012'!Q60*1.053,0)</f>
        <v>86</v>
      </c>
      <c r="R60" s="37">
        <f>ROUND('Свод 2012'!R60*1.053,0)</f>
        <v>80</v>
      </c>
      <c r="S60" s="37">
        <f>ROUND('Свод 2012'!S60*1.053,0)</f>
        <v>75</v>
      </c>
      <c r="T60" s="37">
        <f>ROUND('Свод 2012'!T60*1.053,0)</f>
        <v>0</v>
      </c>
      <c r="U60" s="19">
        <v>1065.99</v>
      </c>
      <c r="V60" s="18">
        <v>1</v>
      </c>
      <c r="W60" s="18">
        <v>7</v>
      </c>
      <c r="X60" s="18">
        <v>8</v>
      </c>
      <c r="Y60" s="18">
        <v>9</v>
      </c>
      <c r="Z60" s="18">
        <v>10</v>
      </c>
      <c r="AA60" s="18">
        <v>11</v>
      </c>
      <c r="AB60" s="18">
        <v>12</v>
      </c>
      <c r="AC60" s="18">
        <v>13</v>
      </c>
      <c r="AD60" s="18">
        <v>14</v>
      </c>
      <c r="AE60" s="18">
        <v>15</v>
      </c>
      <c r="AF60" s="18">
        <v>5</v>
      </c>
      <c r="AG60" s="18">
        <v>6</v>
      </c>
    </row>
    <row r="61" spans="1:33" ht="18.75">
      <c r="A61" s="43"/>
      <c r="B61" s="42"/>
      <c r="C61" s="11">
        <v>36</v>
      </c>
      <c r="D61" s="33" t="s">
        <v>79</v>
      </c>
      <c r="E61" s="42" t="s">
        <v>102</v>
      </c>
      <c r="F61" s="42"/>
      <c r="G61" s="37">
        <f>ROUND('Свод 2012'!G61*1.053,0)</f>
        <v>0</v>
      </c>
      <c r="H61" s="37">
        <f>ROUND('Свод 2012'!H61*1.053,0)</f>
        <v>0</v>
      </c>
      <c r="I61" s="37">
        <f>ROUND('Свод 2012'!I61*1.053,0)</f>
        <v>145</v>
      </c>
      <c r="J61" s="37">
        <f>ROUND('Свод 2012'!J61*1.053,0)</f>
        <v>121</v>
      </c>
      <c r="K61" s="37">
        <f>ROUND('Свод 2012'!K61*1.053,0)</f>
        <v>103</v>
      </c>
      <c r="L61" s="37">
        <f>ROUND('Свод 2012'!L61*1.053,0)</f>
        <v>90</v>
      </c>
      <c r="M61" s="37">
        <f>ROUND('Свод 2012'!M61*1.053,0)</f>
        <v>80</v>
      </c>
      <c r="N61" s="37">
        <f>ROUND('Свод 2012'!N61*1.053,0)</f>
        <v>72</v>
      </c>
      <c r="O61" s="37">
        <f>ROUND('Свод 2012'!O61*1.053,0)</f>
        <v>66</v>
      </c>
      <c r="P61" s="37">
        <f>ROUND('Свод 2012'!P61*1.053,0)</f>
        <v>60</v>
      </c>
      <c r="Q61" s="37">
        <f>ROUND('Свод 2012'!Q61*1.053,0)</f>
        <v>56</v>
      </c>
      <c r="R61" s="37">
        <f>ROUND('Свод 2012'!R61*1.053,0)</f>
        <v>52</v>
      </c>
      <c r="S61" s="37">
        <f>ROUND('Свод 2012'!S61*1.053,0)</f>
        <v>48</v>
      </c>
      <c r="T61" s="37">
        <f>ROUND('Свод 2012'!T61*1.053,0)</f>
        <v>0</v>
      </c>
      <c r="U61" s="19">
        <v>686.83</v>
      </c>
      <c r="V61" s="18">
        <v>1</v>
      </c>
      <c r="W61" s="18">
        <v>7</v>
      </c>
      <c r="X61" s="18">
        <v>8</v>
      </c>
      <c r="Y61" s="18">
        <v>9</v>
      </c>
      <c r="Z61" s="18">
        <v>10</v>
      </c>
      <c r="AA61" s="18">
        <v>11</v>
      </c>
      <c r="AB61" s="18">
        <v>12</v>
      </c>
      <c r="AC61" s="18">
        <v>13</v>
      </c>
      <c r="AD61" s="18">
        <v>14</v>
      </c>
      <c r="AE61" s="18">
        <v>15</v>
      </c>
      <c r="AF61" s="18">
        <v>5</v>
      </c>
      <c r="AG61" s="18">
        <v>6</v>
      </c>
    </row>
    <row r="62" spans="1:33" ht="18.75">
      <c r="A62" s="43"/>
      <c r="B62" s="42"/>
      <c r="C62" s="11">
        <v>16</v>
      </c>
      <c r="D62" s="33" t="s">
        <v>80</v>
      </c>
      <c r="E62" s="42" t="s">
        <v>103</v>
      </c>
      <c r="F62" s="42"/>
      <c r="G62" s="37">
        <f>ROUND('Свод 2012'!G62*1.053,0)</f>
        <v>0</v>
      </c>
      <c r="H62" s="37">
        <f>ROUND('Свод 2012'!H62*1.053,0)</f>
        <v>0</v>
      </c>
      <c r="I62" s="37">
        <f>ROUND('Свод 2012'!I62*1.053,0)</f>
        <v>124</v>
      </c>
      <c r="J62" s="37">
        <f>ROUND('Свод 2012'!J62*1.053,0)</f>
        <v>103</v>
      </c>
      <c r="K62" s="37">
        <f>ROUND('Свод 2012'!K62*1.053,0)</f>
        <v>88</v>
      </c>
      <c r="L62" s="37">
        <f>ROUND('Свод 2012'!L62*1.053,0)</f>
        <v>77</v>
      </c>
      <c r="M62" s="37">
        <f>ROUND('Свод 2012'!M62*1.053,0)</f>
        <v>69</v>
      </c>
      <c r="N62" s="37">
        <f>ROUND('Свод 2012'!N62*1.053,0)</f>
        <v>62</v>
      </c>
      <c r="O62" s="37">
        <f>ROUND('Свод 2012'!O62*1.053,0)</f>
        <v>56</v>
      </c>
      <c r="P62" s="37">
        <f>ROUND('Свод 2012'!P62*1.053,0)</f>
        <v>51</v>
      </c>
      <c r="Q62" s="37">
        <f>ROUND('Свод 2012'!Q62*1.053,0)</f>
        <v>48</v>
      </c>
      <c r="R62" s="37">
        <f>ROUND('Свод 2012'!R62*1.053,0)</f>
        <v>44</v>
      </c>
      <c r="S62" s="37">
        <f>ROUND('Свод 2012'!S62*1.053,0)</f>
        <v>41</v>
      </c>
      <c r="T62" s="37">
        <f>ROUND('Свод 2012'!T62*1.053,0)</f>
        <v>0</v>
      </c>
      <c r="U62" s="19">
        <v>586.62</v>
      </c>
      <c r="V62" s="18">
        <v>1</v>
      </c>
      <c r="W62" s="18">
        <v>7</v>
      </c>
      <c r="X62" s="18">
        <v>8</v>
      </c>
      <c r="Y62" s="18">
        <v>9</v>
      </c>
      <c r="Z62" s="18">
        <v>10</v>
      </c>
      <c r="AA62" s="18">
        <v>11</v>
      </c>
      <c r="AB62" s="18">
        <v>12</v>
      </c>
      <c r="AC62" s="18">
        <v>13</v>
      </c>
      <c r="AD62" s="18">
        <v>14</v>
      </c>
      <c r="AE62" s="18">
        <v>15</v>
      </c>
      <c r="AF62" s="18">
        <v>5</v>
      </c>
      <c r="AG62" s="18">
        <v>6</v>
      </c>
    </row>
    <row r="63" spans="1:33" ht="18.75">
      <c r="A63" s="43"/>
      <c r="B63" s="42"/>
      <c r="C63" s="11">
        <v>144</v>
      </c>
      <c r="D63" s="33" t="s">
        <v>81</v>
      </c>
      <c r="E63" s="42" t="s">
        <v>104</v>
      </c>
      <c r="F63" s="42"/>
      <c r="G63" s="37">
        <f>ROUND('Свод 2012'!G63*1.053,0)</f>
        <v>0</v>
      </c>
      <c r="H63" s="37">
        <f>ROUND('Свод 2012'!H63*1.053,0)</f>
        <v>0</v>
      </c>
      <c r="I63" s="37">
        <f>ROUND('Свод 2012'!I63*1.053,0)</f>
        <v>76</v>
      </c>
      <c r="J63" s="37">
        <f>ROUND('Свод 2012'!J63*1.053,0)</f>
        <v>64</v>
      </c>
      <c r="K63" s="37">
        <f>ROUND('Свод 2012'!K63*1.053,0)</f>
        <v>55</v>
      </c>
      <c r="L63" s="37">
        <f>ROUND('Свод 2012'!L63*1.053,0)</f>
        <v>48</v>
      </c>
      <c r="M63" s="37">
        <f>ROUND('Свод 2012'!M63*1.053,0)</f>
        <v>42</v>
      </c>
      <c r="N63" s="37">
        <f>ROUND('Свод 2012'!N63*1.053,0)</f>
        <v>38</v>
      </c>
      <c r="O63" s="37">
        <f>ROUND('Свод 2012'!O63*1.053,0)</f>
        <v>35</v>
      </c>
      <c r="P63" s="37">
        <f>ROUND('Свод 2012'!P63*1.053,0)</f>
        <v>32</v>
      </c>
      <c r="Q63" s="37">
        <f>ROUND('Свод 2012'!Q63*1.053,0)</f>
        <v>29</v>
      </c>
      <c r="R63" s="37">
        <f>ROUND('Свод 2012'!R63*1.053,0)</f>
        <v>27</v>
      </c>
      <c r="S63" s="37">
        <f>ROUND('Свод 2012'!S63*1.053,0)</f>
        <v>25</v>
      </c>
      <c r="T63" s="37">
        <f>ROUND('Свод 2012'!T63*1.053,0)</f>
        <v>0</v>
      </c>
      <c r="U63" s="19">
        <v>362.75</v>
      </c>
      <c r="V63" s="18">
        <v>1</v>
      </c>
      <c r="W63" s="18">
        <v>7</v>
      </c>
      <c r="X63" s="18">
        <v>8</v>
      </c>
      <c r="Y63" s="18">
        <v>9</v>
      </c>
      <c r="Z63" s="18">
        <v>10</v>
      </c>
      <c r="AA63" s="18">
        <v>11</v>
      </c>
      <c r="AB63" s="18">
        <v>12</v>
      </c>
      <c r="AC63" s="18">
        <v>13</v>
      </c>
      <c r="AD63" s="18">
        <v>14</v>
      </c>
      <c r="AE63" s="18">
        <v>15</v>
      </c>
      <c r="AF63" s="18">
        <v>5</v>
      </c>
      <c r="AG63" s="18">
        <v>6</v>
      </c>
    </row>
    <row r="64" spans="1:33" ht="18.75">
      <c r="A64" s="43"/>
      <c r="B64" s="42"/>
      <c r="C64" s="11">
        <v>144</v>
      </c>
      <c r="D64" s="33" t="s">
        <v>82</v>
      </c>
      <c r="E64" s="42" t="s">
        <v>105</v>
      </c>
      <c r="F64" s="42"/>
      <c r="G64" s="37">
        <f>ROUND('Свод 2012'!G64*1.053,0)</f>
        <v>0</v>
      </c>
      <c r="H64" s="37">
        <f>ROUND('Свод 2012'!H64*1.053,0)</f>
        <v>0</v>
      </c>
      <c r="I64" s="37">
        <f>ROUND('Свод 2012'!I64*1.053,0)</f>
        <v>78</v>
      </c>
      <c r="J64" s="37">
        <f>ROUND('Свод 2012'!J64*1.053,0)</f>
        <v>65</v>
      </c>
      <c r="K64" s="37">
        <f>ROUND('Свод 2012'!K64*1.053,0)</f>
        <v>55</v>
      </c>
      <c r="L64" s="37">
        <f>ROUND('Свод 2012'!L64*1.053,0)</f>
        <v>49</v>
      </c>
      <c r="M64" s="37">
        <f>ROUND('Свод 2012'!M64*1.053,0)</f>
        <v>43</v>
      </c>
      <c r="N64" s="37">
        <f>ROUND('Свод 2012'!N64*1.053,0)</f>
        <v>39</v>
      </c>
      <c r="O64" s="37">
        <f>ROUND('Свод 2012'!O64*1.053,0)</f>
        <v>35</v>
      </c>
      <c r="P64" s="37">
        <f>ROUND('Свод 2012'!P64*1.053,0)</f>
        <v>32</v>
      </c>
      <c r="Q64" s="37">
        <f>ROUND('Свод 2012'!Q64*1.053,0)</f>
        <v>30</v>
      </c>
      <c r="R64" s="37">
        <f>ROUND('Свод 2012'!R64*1.053,0)</f>
        <v>28</v>
      </c>
      <c r="S64" s="37">
        <f>ROUND('Свод 2012'!S64*1.053,0)</f>
        <v>26</v>
      </c>
      <c r="T64" s="37">
        <f>ROUND('Свод 2012'!T64*1.053,0)</f>
        <v>0</v>
      </c>
      <c r="U64" s="19">
        <v>368.64</v>
      </c>
      <c r="V64" s="18">
        <v>1</v>
      </c>
      <c r="W64" s="18">
        <v>7</v>
      </c>
      <c r="X64" s="18">
        <v>8</v>
      </c>
      <c r="Y64" s="18">
        <v>9</v>
      </c>
      <c r="Z64" s="18">
        <v>10</v>
      </c>
      <c r="AA64" s="18">
        <v>11</v>
      </c>
      <c r="AB64" s="18">
        <v>12</v>
      </c>
      <c r="AC64" s="18">
        <v>13</v>
      </c>
      <c r="AD64" s="18">
        <v>14</v>
      </c>
      <c r="AE64" s="18">
        <v>15</v>
      </c>
      <c r="AF64" s="18">
        <v>5</v>
      </c>
      <c r="AG64" s="18">
        <v>6</v>
      </c>
    </row>
    <row r="65" spans="1:33" ht="18.75">
      <c r="A65" s="70" t="s">
        <v>93</v>
      </c>
      <c r="B65" s="67" t="s">
        <v>5</v>
      </c>
      <c r="C65" s="11">
        <v>128</v>
      </c>
      <c r="D65" s="33" t="s">
        <v>113</v>
      </c>
      <c r="E65" s="42" t="s">
        <v>85</v>
      </c>
      <c r="F65" s="42"/>
      <c r="G65" s="37">
        <f>ROUND('Свод 2012'!G65*1.053,0)</f>
        <v>0</v>
      </c>
      <c r="H65" s="37">
        <f>ROUND('Свод 2012'!H65*1.053,0)</f>
        <v>0</v>
      </c>
      <c r="I65" s="37">
        <f>ROUND('Свод 2012'!I65*1.053,0)</f>
        <v>90</v>
      </c>
      <c r="J65" s="37">
        <f>ROUND('Свод 2012'!J65*1.053,0)</f>
        <v>75</v>
      </c>
      <c r="K65" s="37">
        <f>ROUND('Свод 2012'!K65*1.053,0)</f>
        <v>65</v>
      </c>
      <c r="L65" s="37">
        <f>ROUND('Свод 2012'!L65*1.053,0)</f>
        <v>57</v>
      </c>
      <c r="M65" s="37">
        <f>ROUND('Свод 2012'!M65*1.053,0)</f>
        <v>50</v>
      </c>
      <c r="N65" s="37">
        <f>ROUND('Свод 2012'!N65*1.053,0)</f>
        <v>45</v>
      </c>
      <c r="O65" s="37">
        <f>ROUND('Свод 2012'!O65*1.053,0)</f>
        <v>41</v>
      </c>
      <c r="P65" s="37">
        <f>ROUND('Свод 2012'!P65*1.053,0)</f>
        <v>38</v>
      </c>
      <c r="Q65" s="37">
        <f>ROUND('Свод 2012'!Q65*1.053,0)</f>
        <v>35</v>
      </c>
      <c r="R65" s="37">
        <f>ROUND('Свод 2012'!R65*1.053,0)</f>
        <v>32</v>
      </c>
      <c r="S65" s="37">
        <f>ROUND('Свод 2012'!S65*1.053,0)</f>
        <v>30</v>
      </c>
      <c r="T65" s="37">
        <f>ROUND('Свод 2012'!T65*1.053,0)</f>
        <v>0</v>
      </c>
      <c r="U65" s="19">
        <v>429.32</v>
      </c>
      <c r="V65" s="18">
        <v>1</v>
      </c>
      <c r="W65" s="18">
        <v>7</v>
      </c>
      <c r="X65" s="18">
        <v>8</v>
      </c>
      <c r="Y65" s="18">
        <v>9</v>
      </c>
      <c r="Z65" s="18">
        <v>10</v>
      </c>
      <c r="AA65" s="18">
        <v>11</v>
      </c>
      <c r="AB65" s="18">
        <v>12</v>
      </c>
      <c r="AC65" s="18">
        <v>13</v>
      </c>
      <c r="AD65" s="18">
        <v>14</v>
      </c>
      <c r="AE65" s="18">
        <v>15</v>
      </c>
      <c r="AF65" s="18">
        <v>5</v>
      </c>
      <c r="AG65" s="18">
        <v>6</v>
      </c>
    </row>
    <row r="66" spans="1:33" ht="18.75">
      <c r="A66" s="71"/>
      <c r="B66" s="68"/>
      <c r="C66" s="11">
        <v>144</v>
      </c>
      <c r="D66" s="33" t="s">
        <v>114</v>
      </c>
      <c r="E66" s="42" t="s">
        <v>86</v>
      </c>
      <c r="F66" s="42"/>
      <c r="G66" s="37">
        <f>ROUND('Свод 2012'!G66*1.053,0)</f>
        <v>0</v>
      </c>
      <c r="H66" s="37">
        <f>ROUND('Свод 2012'!H66*1.053,0)</f>
        <v>0</v>
      </c>
      <c r="I66" s="37">
        <f>ROUND('Свод 2012'!I66*1.053,0)</f>
        <v>144</v>
      </c>
      <c r="J66" s="37">
        <f>ROUND('Свод 2012'!J66*1.053,0)</f>
        <v>120</v>
      </c>
      <c r="K66" s="37">
        <f>ROUND('Свод 2012'!K66*1.053,0)</f>
        <v>103</v>
      </c>
      <c r="L66" s="37">
        <f>ROUND('Свод 2012'!L66*1.053,0)</f>
        <v>90</v>
      </c>
      <c r="M66" s="37">
        <f>ROUND('Свод 2012'!M66*1.053,0)</f>
        <v>80</v>
      </c>
      <c r="N66" s="37">
        <f>ROUND('Свод 2012'!N66*1.053,0)</f>
        <v>72</v>
      </c>
      <c r="O66" s="37">
        <f>ROUND('Свод 2012'!O66*1.053,0)</f>
        <v>65</v>
      </c>
      <c r="P66" s="37">
        <f>ROUND('Свод 2012'!P66*1.053,0)</f>
        <v>60</v>
      </c>
      <c r="Q66" s="37">
        <f>ROUND('Свод 2012'!Q66*1.053,0)</f>
        <v>55</v>
      </c>
      <c r="R66" s="37">
        <f>ROUND('Свод 2012'!R66*1.053,0)</f>
        <v>51</v>
      </c>
      <c r="S66" s="37">
        <f>ROUND('Свод 2012'!S66*1.053,0)</f>
        <v>48</v>
      </c>
      <c r="T66" s="37">
        <f>ROUND('Свод 2012'!T66*1.053,0)</f>
        <v>0</v>
      </c>
      <c r="U66" s="19">
        <v>682.95</v>
      </c>
      <c r="V66" s="18">
        <v>1</v>
      </c>
      <c r="W66" s="18">
        <v>7</v>
      </c>
      <c r="X66" s="18">
        <v>8</v>
      </c>
      <c r="Y66" s="18">
        <v>9</v>
      </c>
      <c r="Z66" s="18">
        <v>10</v>
      </c>
      <c r="AA66" s="18">
        <v>11</v>
      </c>
      <c r="AB66" s="18">
        <v>12</v>
      </c>
      <c r="AC66" s="18">
        <v>13</v>
      </c>
      <c r="AD66" s="18">
        <v>14</v>
      </c>
      <c r="AE66" s="18">
        <v>15</v>
      </c>
      <c r="AF66" s="18">
        <v>5</v>
      </c>
      <c r="AG66" s="18">
        <v>6</v>
      </c>
    </row>
    <row r="67" spans="1:33" ht="18.75">
      <c r="A67" s="71"/>
      <c r="B67" s="68"/>
      <c r="C67" s="11">
        <v>72</v>
      </c>
      <c r="D67" s="33" t="s">
        <v>115</v>
      </c>
      <c r="E67" s="42" t="s">
        <v>87</v>
      </c>
      <c r="F67" s="42"/>
      <c r="G67" s="37">
        <f>ROUND('Свод 2012'!G67*1.053,0)</f>
        <v>0</v>
      </c>
      <c r="H67" s="37">
        <f>ROUND('Свод 2012'!H67*1.053,0)</f>
        <v>0</v>
      </c>
      <c r="I67" s="37">
        <f>ROUND('Свод 2012'!I67*1.053,0)</f>
        <v>88</v>
      </c>
      <c r="J67" s="37">
        <f>ROUND('Свод 2012'!J67*1.053,0)</f>
        <v>73</v>
      </c>
      <c r="K67" s="37">
        <f>ROUND('Свод 2012'!K67*1.053,0)</f>
        <v>63</v>
      </c>
      <c r="L67" s="37">
        <f>ROUND('Свод 2012'!L67*1.053,0)</f>
        <v>55</v>
      </c>
      <c r="M67" s="37">
        <f>ROUND('Свод 2012'!M67*1.053,0)</f>
        <v>49</v>
      </c>
      <c r="N67" s="37">
        <f>ROUND('Свод 2012'!N67*1.053,0)</f>
        <v>44</v>
      </c>
      <c r="O67" s="37">
        <f>ROUND('Свод 2012'!O67*1.053,0)</f>
        <v>40</v>
      </c>
      <c r="P67" s="37">
        <f>ROUND('Свод 2012'!P67*1.053,0)</f>
        <v>36</v>
      </c>
      <c r="Q67" s="37">
        <f>ROUND('Свод 2012'!Q67*1.053,0)</f>
        <v>34</v>
      </c>
      <c r="R67" s="37">
        <f>ROUND('Свод 2012'!R67*1.053,0)</f>
        <v>31</v>
      </c>
      <c r="S67" s="37">
        <f>ROUND('Свод 2012'!S67*1.053,0)</f>
        <v>29</v>
      </c>
      <c r="T67" s="37">
        <f>ROUND('Свод 2012'!T67*1.053,0)</f>
        <v>0</v>
      </c>
      <c r="U67" s="19">
        <v>415.56</v>
      </c>
      <c r="V67" s="18">
        <v>1</v>
      </c>
      <c r="W67" s="18">
        <v>7</v>
      </c>
      <c r="X67" s="18">
        <v>8</v>
      </c>
      <c r="Y67" s="18">
        <v>9</v>
      </c>
      <c r="Z67" s="18">
        <v>10</v>
      </c>
      <c r="AA67" s="18">
        <v>11</v>
      </c>
      <c r="AB67" s="18">
        <v>12</v>
      </c>
      <c r="AC67" s="18">
        <v>13</v>
      </c>
      <c r="AD67" s="18">
        <v>14</v>
      </c>
      <c r="AE67" s="18">
        <v>15</v>
      </c>
      <c r="AF67" s="18">
        <v>5</v>
      </c>
      <c r="AG67" s="18">
        <v>6</v>
      </c>
    </row>
    <row r="68" spans="1:33" ht="18.75">
      <c r="A68" s="71"/>
      <c r="B68" s="68"/>
      <c r="C68" s="11">
        <v>72</v>
      </c>
      <c r="D68" s="33" t="s">
        <v>116</v>
      </c>
      <c r="E68" s="42" t="s">
        <v>89</v>
      </c>
      <c r="F68" s="42"/>
      <c r="G68" s="37">
        <f>ROUND('Свод 2012'!G68*1.053,0)</f>
        <v>0</v>
      </c>
      <c r="H68" s="37">
        <f>ROUND('Свод 2012'!H68*1.053,0)</f>
        <v>0</v>
      </c>
      <c r="I68" s="37">
        <f>ROUND('Свод 2012'!I68*1.053,0)</f>
        <v>112</v>
      </c>
      <c r="J68" s="37">
        <f>ROUND('Свод 2012'!J68*1.053,0)</f>
        <v>94</v>
      </c>
      <c r="K68" s="37">
        <f>ROUND('Свод 2012'!K68*1.053,0)</f>
        <v>80</v>
      </c>
      <c r="L68" s="37">
        <f>ROUND('Свод 2012'!L68*1.053,0)</f>
        <v>70</v>
      </c>
      <c r="M68" s="37">
        <f>ROUND('Свод 2012'!M68*1.053,0)</f>
        <v>62</v>
      </c>
      <c r="N68" s="37">
        <f>ROUND('Свод 2012'!N68*1.053,0)</f>
        <v>56</v>
      </c>
      <c r="O68" s="37">
        <f>ROUND('Свод 2012'!O68*1.053,0)</f>
        <v>51</v>
      </c>
      <c r="P68" s="37">
        <f>ROUND('Свод 2012'!P68*1.053,0)</f>
        <v>47</v>
      </c>
      <c r="Q68" s="37">
        <f>ROUND('Свод 2012'!Q68*1.053,0)</f>
        <v>43</v>
      </c>
      <c r="R68" s="37">
        <f>ROUND('Свод 2012'!R68*1.053,0)</f>
        <v>40</v>
      </c>
      <c r="S68" s="37">
        <f>ROUND('Свод 2012'!S68*1.053,0)</f>
        <v>37</v>
      </c>
      <c r="T68" s="37">
        <f>ROUND('Свод 2012'!T68*1.053,0)</f>
        <v>0</v>
      </c>
      <c r="U68" s="19">
        <v>532.84</v>
      </c>
      <c r="V68" s="18">
        <v>1</v>
      </c>
      <c r="W68" s="18">
        <v>7</v>
      </c>
      <c r="X68" s="18">
        <v>8</v>
      </c>
      <c r="Y68" s="18">
        <v>9</v>
      </c>
      <c r="Z68" s="18">
        <v>10</v>
      </c>
      <c r="AA68" s="18">
        <v>11</v>
      </c>
      <c r="AB68" s="18">
        <v>12</v>
      </c>
      <c r="AC68" s="18">
        <v>13</v>
      </c>
      <c r="AD68" s="18">
        <v>14</v>
      </c>
      <c r="AE68" s="18">
        <v>15</v>
      </c>
      <c r="AF68" s="18">
        <v>5</v>
      </c>
      <c r="AG68" s="18">
        <v>6</v>
      </c>
    </row>
    <row r="69" spans="1:33" ht="18.75">
      <c r="A69" s="71"/>
      <c r="B69" s="68"/>
      <c r="C69" s="11">
        <v>72</v>
      </c>
      <c r="D69" s="33" t="s">
        <v>117</v>
      </c>
      <c r="E69" s="42" t="s">
        <v>90</v>
      </c>
      <c r="F69" s="42"/>
      <c r="G69" s="37">
        <f>ROUND('Свод 2012'!G69*1.053,0)</f>
        <v>0</v>
      </c>
      <c r="H69" s="37">
        <f>ROUND('Свод 2012'!H69*1.053,0)</f>
        <v>0</v>
      </c>
      <c r="I69" s="37">
        <f>ROUND('Свод 2012'!I69*1.053,0)</f>
        <v>88</v>
      </c>
      <c r="J69" s="37">
        <f>ROUND('Свод 2012'!J69*1.053,0)</f>
        <v>74</v>
      </c>
      <c r="K69" s="37">
        <f>ROUND('Свод 2012'!K69*1.053,0)</f>
        <v>63</v>
      </c>
      <c r="L69" s="37">
        <f>ROUND('Свод 2012'!L69*1.053,0)</f>
        <v>55</v>
      </c>
      <c r="M69" s="37">
        <f>ROUND('Свод 2012'!M69*1.053,0)</f>
        <v>49</v>
      </c>
      <c r="N69" s="37">
        <f>ROUND('Свод 2012'!N69*1.053,0)</f>
        <v>44</v>
      </c>
      <c r="O69" s="37">
        <f>ROUND('Свод 2012'!O69*1.053,0)</f>
        <v>40</v>
      </c>
      <c r="P69" s="37">
        <f>ROUND('Свод 2012'!P69*1.053,0)</f>
        <v>37</v>
      </c>
      <c r="Q69" s="37">
        <f>ROUND('Свод 2012'!Q69*1.053,0)</f>
        <v>34</v>
      </c>
      <c r="R69" s="37">
        <f>ROUND('Свод 2012'!R69*1.053,0)</f>
        <v>32</v>
      </c>
      <c r="S69" s="37">
        <f>ROUND('Свод 2012'!S69*1.053,0)</f>
        <v>29</v>
      </c>
      <c r="T69" s="37">
        <f>ROUND('Свод 2012'!T69*1.053,0)</f>
        <v>0</v>
      </c>
      <c r="U69" s="19">
        <v>419.6</v>
      </c>
      <c r="V69" s="18">
        <v>1</v>
      </c>
      <c r="W69" s="18">
        <v>7</v>
      </c>
      <c r="X69" s="18">
        <v>8</v>
      </c>
      <c r="Y69" s="18">
        <v>9</v>
      </c>
      <c r="Z69" s="18">
        <v>10</v>
      </c>
      <c r="AA69" s="18">
        <v>11</v>
      </c>
      <c r="AB69" s="18">
        <v>12</v>
      </c>
      <c r="AC69" s="18">
        <v>13</v>
      </c>
      <c r="AD69" s="18">
        <v>14</v>
      </c>
      <c r="AE69" s="18">
        <v>15</v>
      </c>
      <c r="AF69" s="18">
        <v>5</v>
      </c>
      <c r="AG69" s="18">
        <v>6</v>
      </c>
    </row>
    <row r="70" spans="1:33" ht="18.75">
      <c r="A70" s="71"/>
      <c r="B70" s="68"/>
      <c r="C70" s="11">
        <v>32</v>
      </c>
      <c r="D70" s="33" t="s">
        <v>118</v>
      </c>
      <c r="E70" s="42" t="s">
        <v>98</v>
      </c>
      <c r="F70" s="42"/>
      <c r="G70" s="37">
        <f>ROUND('Свод 2012'!G70*1.053,0)</f>
        <v>0</v>
      </c>
      <c r="H70" s="37">
        <f>ROUND('Свод 2012'!H70*1.053,0)</f>
        <v>0</v>
      </c>
      <c r="I70" s="37">
        <f>ROUND('Свод 2012'!I70*1.053,0)</f>
        <v>98</v>
      </c>
      <c r="J70" s="37">
        <f>ROUND('Свод 2012'!J70*1.053,0)</f>
        <v>82</v>
      </c>
      <c r="K70" s="37">
        <f>ROUND('Свод 2012'!K70*1.053,0)</f>
        <v>70</v>
      </c>
      <c r="L70" s="37">
        <f>ROUND('Свод 2012'!L70*1.053,0)</f>
        <v>61</v>
      </c>
      <c r="M70" s="37">
        <f>ROUND('Свод 2012'!M70*1.053,0)</f>
        <v>54</v>
      </c>
      <c r="N70" s="37">
        <f>ROUND('Свод 2012'!N70*1.053,0)</f>
        <v>49</v>
      </c>
      <c r="O70" s="37">
        <f>ROUND('Свод 2012'!O70*1.053,0)</f>
        <v>44</v>
      </c>
      <c r="P70" s="37">
        <f>ROUND('Свод 2012'!P70*1.053,0)</f>
        <v>41</v>
      </c>
      <c r="Q70" s="37">
        <f>ROUND('Свод 2012'!Q70*1.053,0)</f>
        <v>38</v>
      </c>
      <c r="R70" s="37">
        <f>ROUND('Свод 2012'!R70*1.053,0)</f>
        <v>35</v>
      </c>
      <c r="S70" s="37">
        <f>ROUND('Свод 2012'!S70*1.053,0)</f>
        <v>33</v>
      </c>
      <c r="T70" s="37">
        <f>ROUND('Свод 2012'!T70*1.053,0)</f>
        <v>0</v>
      </c>
      <c r="U70" s="19">
        <v>464.84</v>
      </c>
      <c r="V70" s="18">
        <v>1</v>
      </c>
      <c r="W70" s="18">
        <v>7</v>
      </c>
      <c r="X70" s="18">
        <v>8</v>
      </c>
      <c r="Y70" s="18">
        <v>9</v>
      </c>
      <c r="Z70" s="18">
        <v>10</v>
      </c>
      <c r="AA70" s="18">
        <v>11</v>
      </c>
      <c r="AB70" s="18">
        <v>12</v>
      </c>
      <c r="AC70" s="18">
        <v>13</v>
      </c>
      <c r="AD70" s="18">
        <v>14</v>
      </c>
      <c r="AE70" s="18">
        <v>15</v>
      </c>
      <c r="AF70" s="18">
        <v>5</v>
      </c>
      <c r="AG70" s="18">
        <v>6</v>
      </c>
    </row>
    <row r="71" spans="1:33" ht="18.75">
      <c r="A71" s="71"/>
      <c r="B71" s="68"/>
      <c r="C71" s="11">
        <v>144</v>
      </c>
      <c r="D71" s="33" t="s">
        <v>119</v>
      </c>
      <c r="E71" s="42" t="s">
        <v>91</v>
      </c>
      <c r="F71" s="42"/>
      <c r="G71" s="37">
        <f>ROUND('Свод 2012'!G71*1.053,0)</f>
        <v>0</v>
      </c>
      <c r="H71" s="37">
        <f>ROUND('Свод 2012'!H71*1.053,0)</f>
        <v>0</v>
      </c>
      <c r="I71" s="37">
        <f>ROUND('Свод 2012'!I71*1.053,0)</f>
        <v>102</v>
      </c>
      <c r="J71" s="37">
        <f>ROUND('Свод 2012'!J71*1.053,0)</f>
        <v>85</v>
      </c>
      <c r="K71" s="37">
        <f>ROUND('Свод 2012'!K71*1.053,0)</f>
        <v>73</v>
      </c>
      <c r="L71" s="37">
        <f>ROUND('Свод 2012'!L71*1.053,0)</f>
        <v>64</v>
      </c>
      <c r="M71" s="37">
        <f>ROUND('Свод 2012'!M71*1.053,0)</f>
        <v>57</v>
      </c>
      <c r="N71" s="37">
        <f>ROUND('Свод 2012'!N71*1.053,0)</f>
        <v>51</v>
      </c>
      <c r="O71" s="37">
        <f>ROUND('Свод 2012'!O71*1.053,0)</f>
        <v>46</v>
      </c>
      <c r="P71" s="37">
        <f>ROUND('Свод 2012'!P71*1.053,0)</f>
        <v>43</v>
      </c>
      <c r="Q71" s="37">
        <f>ROUND('Свод 2012'!Q71*1.053,0)</f>
        <v>39</v>
      </c>
      <c r="R71" s="37">
        <f>ROUND('Свод 2012'!R71*1.053,0)</f>
        <v>37</v>
      </c>
      <c r="S71" s="37">
        <f>ROUND('Свод 2012'!S71*1.053,0)</f>
        <v>34</v>
      </c>
      <c r="T71" s="37">
        <f>ROUND('Свод 2012'!T71*1.053,0)</f>
        <v>0</v>
      </c>
      <c r="U71" s="19">
        <v>485.55</v>
      </c>
      <c r="V71" s="18">
        <v>1</v>
      </c>
      <c r="W71" s="18">
        <v>7</v>
      </c>
      <c r="X71" s="18">
        <v>8</v>
      </c>
      <c r="Y71" s="18">
        <v>9</v>
      </c>
      <c r="Z71" s="18">
        <v>10</v>
      </c>
      <c r="AA71" s="18">
        <v>11</v>
      </c>
      <c r="AB71" s="18">
        <v>12</v>
      </c>
      <c r="AC71" s="18">
        <v>13</v>
      </c>
      <c r="AD71" s="18">
        <v>14</v>
      </c>
      <c r="AE71" s="18">
        <v>15</v>
      </c>
      <c r="AF71" s="18">
        <v>5</v>
      </c>
      <c r="AG71" s="18">
        <v>6</v>
      </c>
    </row>
    <row r="72" spans="1:33" ht="18.75">
      <c r="A72" s="71"/>
      <c r="B72" s="68"/>
      <c r="C72" s="11">
        <v>96</v>
      </c>
      <c r="D72" s="33" t="s">
        <v>120</v>
      </c>
      <c r="E72" s="42" t="s">
        <v>34</v>
      </c>
      <c r="F72" s="42"/>
      <c r="G72" s="37">
        <f>ROUND('Свод 2012'!G72*1.053,0)</f>
        <v>0</v>
      </c>
      <c r="H72" s="37">
        <f>ROUND('Свод 2012'!H72*1.053,0)</f>
        <v>0</v>
      </c>
      <c r="I72" s="37">
        <f>ROUND('Свод 2012'!I72*1.053,0)</f>
        <v>77</v>
      </c>
      <c r="J72" s="37">
        <f>ROUND('Свод 2012'!J72*1.053,0)</f>
        <v>64</v>
      </c>
      <c r="K72" s="37">
        <f>ROUND('Свод 2012'!K72*1.053,0)</f>
        <v>55</v>
      </c>
      <c r="L72" s="37">
        <f>ROUND('Свод 2012'!L72*1.053,0)</f>
        <v>48</v>
      </c>
      <c r="M72" s="37">
        <f>ROUND('Свод 2012'!M72*1.053,0)</f>
        <v>43</v>
      </c>
      <c r="N72" s="37">
        <f>ROUND('Свод 2012'!N72*1.053,0)</f>
        <v>39</v>
      </c>
      <c r="O72" s="37">
        <f>ROUND('Свод 2012'!O72*1.053,0)</f>
        <v>35</v>
      </c>
      <c r="P72" s="37">
        <f>ROUND('Свод 2012'!P72*1.053,0)</f>
        <v>32</v>
      </c>
      <c r="Q72" s="37">
        <f>ROUND('Свод 2012'!Q72*1.053,0)</f>
        <v>30</v>
      </c>
      <c r="R72" s="37">
        <f>ROUND('Свод 2012'!R72*1.053,0)</f>
        <v>28</v>
      </c>
      <c r="S72" s="37">
        <f>ROUND('Свод 2012'!S72*1.053,0)</f>
        <v>26</v>
      </c>
      <c r="T72" s="37">
        <f>ROUND('Свод 2012'!T72*1.053,0)</f>
        <v>0</v>
      </c>
      <c r="U72" s="19">
        <v>366.36</v>
      </c>
      <c r="V72" s="18">
        <v>1</v>
      </c>
      <c r="W72" s="18">
        <v>7</v>
      </c>
      <c r="X72" s="18">
        <v>8</v>
      </c>
      <c r="Y72" s="18">
        <v>9</v>
      </c>
      <c r="Z72" s="18">
        <v>10</v>
      </c>
      <c r="AA72" s="18">
        <v>11</v>
      </c>
      <c r="AB72" s="18">
        <v>12</v>
      </c>
      <c r="AC72" s="18">
        <v>13</v>
      </c>
      <c r="AD72" s="18">
        <v>14</v>
      </c>
      <c r="AE72" s="18">
        <v>15</v>
      </c>
      <c r="AF72" s="18">
        <v>5</v>
      </c>
      <c r="AG72" s="18">
        <v>6</v>
      </c>
    </row>
    <row r="73" spans="1:33" ht="18.75">
      <c r="A73" s="71"/>
      <c r="B73" s="68"/>
      <c r="C73" s="11">
        <v>32</v>
      </c>
      <c r="D73" s="33" t="s">
        <v>121</v>
      </c>
      <c r="E73" s="42" t="s">
        <v>99</v>
      </c>
      <c r="F73" s="42"/>
      <c r="G73" s="37">
        <f>ROUND('Свод 2012'!G73*1.053,0)</f>
        <v>0</v>
      </c>
      <c r="H73" s="37">
        <f>ROUND('Свод 2012'!H73*1.053,0)</f>
        <v>0</v>
      </c>
      <c r="I73" s="37">
        <f>ROUND('Свод 2012'!I73*1.053,0)</f>
        <v>128</v>
      </c>
      <c r="J73" s="37">
        <f>ROUND('Свод 2012'!J73*1.053,0)</f>
        <v>107</v>
      </c>
      <c r="K73" s="37">
        <f>ROUND('Свод 2012'!K73*1.053,0)</f>
        <v>91</v>
      </c>
      <c r="L73" s="37">
        <f>ROUND('Свод 2012'!L73*1.053,0)</f>
        <v>80</v>
      </c>
      <c r="M73" s="37">
        <f>ROUND('Свод 2012'!M73*1.053,0)</f>
        <v>71</v>
      </c>
      <c r="N73" s="37">
        <f>ROUND('Свод 2012'!N73*1.053,0)</f>
        <v>64</v>
      </c>
      <c r="O73" s="37">
        <f>ROUND('Свод 2012'!O73*1.053,0)</f>
        <v>58</v>
      </c>
      <c r="P73" s="37">
        <f>ROUND('Свод 2012'!P73*1.053,0)</f>
        <v>53</v>
      </c>
      <c r="Q73" s="37">
        <f>ROUND('Свод 2012'!Q73*1.053,0)</f>
        <v>49</v>
      </c>
      <c r="R73" s="37">
        <f>ROUND('Свод 2012'!R73*1.053,0)</f>
        <v>46</v>
      </c>
      <c r="S73" s="37">
        <f>ROUND('Свод 2012'!S73*1.053,0)</f>
        <v>43</v>
      </c>
      <c r="T73" s="37">
        <f>ROUND('Свод 2012'!T73*1.053,0)</f>
        <v>0</v>
      </c>
      <c r="U73" s="19">
        <v>606.93</v>
      </c>
      <c r="V73" s="18">
        <v>1</v>
      </c>
      <c r="W73" s="18">
        <v>7</v>
      </c>
      <c r="X73" s="18">
        <v>8</v>
      </c>
      <c r="Y73" s="18">
        <v>9</v>
      </c>
      <c r="Z73" s="18">
        <v>10</v>
      </c>
      <c r="AA73" s="18">
        <v>11</v>
      </c>
      <c r="AB73" s="18">
        <v>12</v>
      </c>
      <c r="AC73" s="18">
        <v>13</v>
      </c>
      <c r="AD73" s="18">
        <v>14</v>
      </c>
      <c r="AE73" s="18">
        <v>15</v>
      </c>
      <c r="AF73" s="18">
        <v>5</v>
      </c>
      <c r="AG73" s="18">
        <v>6</v>
      </c>
    </row>
    <row r="74" spans="1:33" ht="18.75">
      <c r="A74" s="71"/>
      <c r="B74" s="68"/>
      <c r="C74" s="11">
        <v>144</v>
      </c>
      <c r="D74" s="33" t="s">
        <v>122</v>
      </c>
      <c r="E74" s="42" t="s">
        <v>100</v>
      </c>
      <c r="F74" s="42"/>
      <c r="G74" s="37">
        <f>ROUND('Свод 2012'!G74*1.053,0)</f>
        <v>0</v>
      </c>
      <c r="H74" s="37">
        <f>ROUND('Свод 2012'!H74*1.053,0)</f>
        <v>0</v>
      </c>
      <c r="I74" s="37">
        <f>ROUND('Свод 2012'!I74*1.053,0)</f>
        <v>72</v>
      </c>
      <c r="J74" s="37">
        <f>ROUND('Свод 2012'!J74*1.053,0)</f>
        <v>60</v>
      </c>
      <c r="K74" s="37">
        <f>ROUND('Свод 2012'!K74*1.053,0)</f>
        <v>51</v>
      </c>
      <c r="L74" s="37">
        <f>ROUND('Свод 2012'!L74*1.053,0)</f>
        <v>45</v>
      </c>
      <c r="M74" s="37">
        <f>ROUND('Свод 2012'!M74*1.053,0)</f>
        <v>40</v>
      </c>
      <c r="N74" s="37">
        <f>ROUND('Свод 2012'!N74*1.053,0)</f>
        <v>36</v>
      </c>
      <c r="O74" s="37">
        <f>ROUND('Свод 2012'!O74*1.053,0)</f>
        <v>33</v>
      </c>
      <c r="P74" s="37">
        <f>ROUND('Свод 2012'!P74*1.053,0)</f>
        <v>30</v>
      </c>
      <c r="Q74" s="37">
        <f>ROUND('Свод 2012'!Q74*1.053,0)</f>
        <v>28</v>
      </c>
      <c r="R74" s="37">
        <f>ROUND('Свод 2012'!R74*1.053,0)</f>
        <v>26</v>
      </c>
      <c r="S74" s="37">
        <f>ROUND('Свод 2012'!S74*1.053,0)</f>
        <v>24</v>
      </c>
      <c r="T74" s="37">
        <f>ROUND('Свод 2012'!T74*1.053,0)</f>
        <v>0</v>
      </c>
      <c r="U74" s="19">
        <v>342.01</v>
      </c>
      <c r="V74" s="18">
        <v>1</v>
      </c>
      <c r="W74" s="18">
        <v>7</v>
      </c>
      <c r="X74" s="18">
        <v>8</v>
      </c>
      <c r="Y74" s="18">
        <v>9</v>
      </c>
      <c r="Z74" s="18">
        <v>10</v>
      </c>
      <c r="AA74" s="18">
        <v>11</v>
      </c>
      <c r="AB74" s="18">
        <v>12</v>
      </c>
      <c r="AC74" s="18">
        <v>13</v>
      </c>
      <c r="AD74" s="18">
        <v>14</v>
      </c>
      <c r="AE74" s="18">
        <v>15</v>
      </c>
      <c r="AF74" s="18">
        <v>5</v>
      </c>
      <c r="AG74" s="18">
        <v>6</v>
      </c>
    </row>
    <row r="75" spans="1:33" ht="18.75">
      <c r="A75" s="71"/>
      <c r="B75" s="68"/>
      <c r="C75" s="11">
        <v>20</v>
      </c>
      <c r="D75" s="33" t="s">
        <v>123</v>
      </c>
      <c r="E75" s="42" t="s">
        <v>106</v>
      </c>
      <c r="F75" s="42"/>
      <c r="G75" s="37">
        <f>ROUND('Свод 2012'!G75*1.053,0)</f>
        <v>0</v>
      </c>
      <c r="H75" s="37">
        <f>ROUND('Свод 2012'!H75*1.053,0)</f>
        <v>0</v>
      </c>
      <c r="I75" s="37">
        <f>ROUND('Свод 2012'!I75*1.053,0)</f>
        <v>92</v>
      </c>
      <c r="J75" s="37">
        <f>ROUND('Свод 2012'!J75*1.053,0)</f>
        <v>76</v>
      </c>
      <c r="K75" s="37">
        <f>ROUND('Свод 2012'!K75*1.053,0)</f>
        <v>66</v>
      </c>
      <c r="L75" s="37">
        <f>ROUND('Свод 2012'!L75*1.053,0)</f>
        <v>57</v>
      </c>
      <c r="M75" s="37">
        <f>ROUND('Свод 2012'!M75*1.053,0)</f>
        <v>51</v>
      </c>
      <c r="N75" s="37">
        <f>ROUND('Свод 2012'!N75*1.053,0)</f>
        <v>46</v>
      </c>
      <c r="O75" s="37">
        <f>ROUND('Свод 2012'!O75*1.053,0)</f>
        <v>42</v>
      </c>
      <c r="P75" s="37">
        <f>ROUND('Свод 2012'!P75*1.053,0)</f>
        <v>38</v>
      </c>
      <c r="Q75" s="37">
        <f>ROUND('Свод 2012'!Q75*1.053,0)</f>
        <v>35</v>
      </c>
      <c r="R75" s="37">
        <f>ROUND('Свод 2012'!R75*1.053,0)</f>
        <v>33</v>
      </c>
      <c r="S75" s="37">
        <f>ROUND('Свод 2012'!S75*1.053,0)</f>
        <v>31</v>
      </c>
      <c r="T75" s="37">
        <f>ROUND('Свод 2012'!T75*1.053,0)</f>
        <v>0</v>
      </c>
      <c r="U75" s="19">
        <v>435.49</v>
      </c>
      <c r="V75" s="18">
        <v>1</v>
      </c>
      <c r="W75" s="18">
        <v>7</v>
      </c>
      <c r="X75" s="18">
        <v>8</v>
      </c>
      <c r="Y75" s="18">
        <v>9</v>
      </c>
      <c r="Z75" s="18">
        <v>10</v>
      </c>
      <c r="AA75" s="18">
        <v>11</v>
      </c>
      <c r="AB75" s="18">
        <v>12</v>
      </c>
      <c r="AC75" s="18">
        <v>13</v>
      </c>
      <c r="AD75" s="18">
        <v>14</v>
      </c>
      <c r="AE75" s="18">
        <v>15</v>
      </c>
      <c r="AF75" s="18">
        <v>5</v>
      </c>
      <c r="AG75" s="18">
        <v>6</v>
      </c>
    </row>
    <row r="76" spans="1:33" ht="18.75">
      <c r="A76" s="71"/>
      <c r="B76" s="68"/>
      <c r="C76" s="11">
        <v>20</v>
      </c>
      <c r="D76" s="33" t="s">
        <v>124</v>
      </c>
      <c r="E76" s="42" t="s">
        <v>107</v>
      </c>
      <c r="F76" s="42"/>
      <c r="G76" s="37">
        <f>ROUND('Свод 2012'!G76*1.053,0)</f>
        <v>0</v>
      </c>
      <c r="H76" s="37">
        <f>ROUND('Свод 2012'!H76*1.053,0)</f>
        <v>0</v>
      </c>
      <c r="I76" s="37">
        <f>ROUND('Свод 2012'!I76*1.053,0)</f>
        <v>92</v>
      </c>
      <c r="J76" s="37">
        <f>ROUND('Свод 2012'!J76*1.053,0)</f>
        <v>76</v>
      </c>
      <c r="K76" s="37">
        <f>ROUND('Свод 2012'!K76*1.053,0)</f>
        <v>66</v>
      </c>
      <c r="L76" s="37">
        <f>ROUND('Свод 2012'!L76*1.053,0)</f>
        <v>57</v>
      </c>
      <c r="M76" s="37">
        <f>ROUND('Свод 2012'!M76*1.053,0)</f>
        <v>51</v>
      </c>
      <c r="N76" s="37">
        <f>ROUND('Свод 2012'!N76*1.053,0)</f>
        <v>46</v>
      </c>
      <c r="O76" s="37">
        <f>ROUND('Свод 2012'!O76*1.053,0)</f>
        <v>42</v>
      </c>
      <c r="P76" s="37">
        <f>ROUND('Свод 2012'!P76*1.053,0)</f>
        <v>38</v>
      </c>
      <c r="Q76" s="37">
        <f>ROUND('Свод 2012'!Q76*1.053,0)</f>
        <v>35</v>
      </c>
      <c r="R76" s="37">
        <f>ROUND('Свод 2012'!R76*1.053,0)</f>
        <v>33</v>
      </c>
      <c r="S76" s="37">
        <f>ROUND('Свод 2012'!S76*1.053,0)</f>
        <v>31</v>
      </c>
      <c r="T76" s="37">
        <f>ROUND('Свод 2012'!T76*1.053,0)</f>
        <v>0</v>
      </c>
      <c r="U76" s="19">
        <v>435.49</v>
      </c>
      <c r="V76" s="18">
        <v>1</v>
      </c>
      <c r="W76" s="18">
        <v>7</v>
      </c>
      <c r="X76" s="18">
        <v>8</v>
      </c>
      <c r="Y76" s="18">
        <v>9</v>
      </c>
      <c r="Z76" s="18">
        <v>10</v>
      </c>
      <c r="AA76" s="18">
        <v>11</v>
      </c>
      <c r="AB76" s="18">
        <v>12</v>
      </c>
      <c r="AC76" s="18">
        <v>13</v>
      </c>
      <c r="AD76" s="18">
        <v>14</v>
      </c>
      <c r="AE76" s="18">
        <v>15</v>
      </c>
      <c r="AF76" s="18">
        <v>5</v>
      </c>
      <c r="AG76" s="18">
        <v>6</v>
      </c>
    </row>
    <row r="77" spans="1:33" ht="18.75">
      <c r="A77" s="71"/>
      <c r="B77" s="68"/>
      <c r="C77" s="11">
        <v>20</v>
      </c>
      <c r="D77" s="33" t="s">
        <v>125</v>
      </c>
      <c r="E77" s="42" t="s">
        <v>108</v>
      </c>
      <c r="F77" s="42"/>
      <c r="G77" s="37">
        <f>ROUND('Свод 2012'!G77*1.053,0)</f>
        <v>0</v>
      </c>
      <c r="H77" s="37">
        <f>ROUND('Свод 2012'!H77*1.053,0)</f>
        <v>0</v>
      </c>
      <c r="I77" s="37">
        <f>ROUND('Свод 2012'!I77*1.053,0)</f>
        <v>92</v>
      </c>
      <c r="J77" s="37">
        <f>ROUND('Свод 2012'!J77*1.053,0)</f>
        <v>76</v>
      </c>
      <c r="K77" s="37">
        <f>ROUND('Свод 2012'!K77*1.053,0)</f>
        <v>66</v>
      </c>
      <c r="L77" s="37">
        <f>ROUND('Свод 2012'!L77*1.053,0)</f>
        <v>57</v>
      </c>
      <c r="M77" s="37">
        <f>ROUND('Свод 2012'!M77*1.053,0)</f>
        <v>51</v>
      </c>
      <c r="N77" s="37">
        <f>ROUND('Свод 2012'!N77*1.053,0)</f>
        <v>46</v>
      </c>
      <c r="O77" s="37">
        <f>ROUND('Свод 2012'!O77*1.053,0)</f>
        <v>42</v>
      </c>
      <c r="P77" s="37">
        <f>ROUND('Свод 2012'!P77*1.053,0)</f>
        <v>38</v>
      </c>
      <c r="Q77" s="37">
        <f>ROUND('Свод 2012'!Q77*1.053,0)</f>
        <v>35</v>
      </c>
      <c r="R77" s="37">
        <f>ROUND('Свод 2012'!R77*1.053,0)</f>
        <v>33</v>
      </c>
      <c r="S77" s="37">
        <f>ROUND('Свод 2012'!S77*1.053,0)</f>
        <v>31</v>
      </c>
      <c r="T77" s="37">
        <f>ROUND('Свод 2012'!T77*1.053,0)</f>
        <v>0</v>
      </c>
      <c r="U77" s="19">
        <v>435.49</v>
      </c>
      <c r="V77" s="18">
        <v>1</v>
      </c>
      <c r="W77" s="18">
        <v>7</v>
      </c>
      <c r="X77" s="18">
        <v>8</v>
      </c>
      <c r="Y77" s="18">
        <v>9</v>
      </c>
      <c r="Z77" s="18">
        <v>10</v>
      </c>
      <c r="AA77" s="18">
        <v>11</v>
      </c>
      <c r="AB77" s="18">
        <v>12</v>
      </c>
      <c r="AC77" s="18">
        <v>13</v>
      </c>
      <c r="AD77" s="18">
        <v>14</v>
      </c>
      <c r="AE77" s="18">
        <v>15</v>
      </c>
      <c r="AF77" s="18">
        <v>5</v>
      </c>
      <c r="AG77" s="18">
        <v>6</v>
      </c>
    </row>
    <row r="78" spans="1:33" ht="18.75">
      <c r="A78" s="71"/>
      <c r="B78" s="68"/>
      <c r="C78" s="11">
        <v>16</v>
      </c>
      <c r="D78" s="33" t="s">
        <v>126</v>
      </c>
      <c r="E78" s="42" t="s">
        <v>109</v>
      </c>
      <c r="F78" s="42"/>
      <c r="G78" s="37">
        <f>ROUND('Свод 2012'!G78*1.053,0)</f>
        <v>0</v>
      </c>
      <c r="H78" s="37">
        <f>ROUND('Свод 2012'!H78*1.053,0)</f>
        <v>0</v>
      </c>
      <c r="I78" s="37">
        <f>ROUND('Свод 2012'!I78*1.053,0)</f>
        <v>93</v>
      </c>
      <c r="J78" s="37">
        <f>ROUND('Свод 2012'!J78*1.053,0)</f>
        <v>77</v>
      </c>
      <c r="K78" s="37">
        <f>ROUND('Свод 2012'!K78*1.053,0)</f>
        <v>66</v>
      </c>
      <c r="L78" s="37">
        <f>ROUND('Свод 2012'!L78*1.053,0)</f>
        <v>58</v>
      </c>
      <c r="M78" s="37">
        <f>ROUND('Свод 2012'!M78*1.053,0)</f>
        <v>52</v>
      </c>
      <c r="N78" s="37">
        <f>ROUND('Свод 2012'!N78*1.053,0)</f>
        <v>46</v>
      </c>
      <c r="O78" s="37">
        <f>ROUND('Свод 2012'!O78*1.053,0)</f>
        <v>42</v>
      </c>
      <c r="P78" s="37">
        <f>ROUND('Свод 2012'!P78*1.053,0)</f>
        <v>39</v>
      </c>
      <c r="Q78" s="37">
        <f>ROUND('Свод 2012'!Q78*1.053,0)</f>
        <v>36</v>
      </c>
      <c r="R78" s="37">
        <f>ROUND('Свод 2012'!R78*1.053,0)</f>
        <v>33</v>
      </c>
      <c r="S78" s="37">
        <f>ROUND('Свод 2012'!S78*1.053,0)</f>
        <v>31</v>
      </c>
      <c r="T78" s="37">
        <f>ROUND('Свод 2012'!T78*1.053,0)</f>
        <v>0</v>
      </c>
      <c r="U78" s="19">
        <v>440.37</v>
      </c>
      <c r="V78" s="18">
        <v>1</v>
      </c>
      <c r="W78" s="18">
        <v>7</v>
      </c>
      <c r="X78" s="18">
        <v>8</v>
      </c>
      <c r="Y78" s="18">
        <v>9</v>
      </c>
      <c r="Z78" s="18">
        <v>10</v>
      </c>
      <c r="AA78" s="18">
        <v>11</v>
      </c>
      <c r="AB78" s="18">
        <v>12</v>
      </c>
      <c r="AC78" s="18">
        <v>13</v>
      </c>
      <c r="AD78" s="18">
        <v>14</v>
      </c>
      <c r="AE78" s="18">
        <v>15</v>
      </c>
      <c r="AF78" s="18">
        <v>5</v>
      </c>
      <c r="AG78" s="18">
        <v>6</v>
      </c>
    </row>
    <row r="79" spans="1:33" ht="18.75">
      <c r="A79" s="71"/>
      <c r="B79" s="68"/>
      <c r="C79" s="11">
        <v>20</v>
      </c>
      <c r="D79" s="33" t="s">
        <v>127</v>
      </c>
      <c r="E79" s="42" t="s">
        <v>110</v>
      </c>
      <c r="F79" s="42"/>
      <c r="G79" s="37">
        <f>ROUND('Свод 2012'!G79*1.053,0)</f>
        <v>0</v>
      </c>
      <c r="H79" s="37">
        <f>ROUND('Свод 2012'!H79*1.053,0)</f>
        <v>0</v>
      </c>
      <c r="I79" s="37">
        <f>ROUND('Свод 2012'!I79*1.053,0)</f>
        <v>92</v>
      </c>
      <c r="J79" s="37">
        <f>ROUND('Свод 2012'!J79*1.053,0)</f>
        <v>76</v>
      </c>
      <c r="K79" s="37">
        <f>ROUND('Свод 2012'!K79*1.053,0)</f>
        <v>66</v>
      </c>
      <c r="L79" s="37">
        <f>ROUND('Свод 2012'!L79*1.053,0)</f>
        <v>57</v>
      </c>
      <c r="M79" s="37">
        <f>ROUND('Свод 2012'!M79*1.053,0)</f>
        <v>51</v>
      </c>
      <c r="N79" s="37">
        <f>ROUND('Свод 2012'!N79*1.053,0)</f>
        <v>46</v>
      </c>
      <c r="O79" s="37">
        <f>ROUND('Свод 2012'!O79*1.053,0)</f>
        <v>42</v>
      </c>
      <c r="P79" s="37">
        <f>ROUND('Свод 2012'!P79*1.053,0)</f>
        <v>38</v>
      </c>
      <c r="Q79" s="37">
        <f>ROUND('Свод 2012'!Q79*1.053,0)</f>
        <v>35</v>
      </c>
      <c r="R79" s="37">
        <f>ROUND('Свод 2012'!R79*1.053,0)</f>
        <v>33</v>
      </c>
      <c r="S79" s="37">
        <f>ROUND('Свод 2012'!S79*1.053,0)</f>
        <v>31</v>
      </c>
      <c r="T79" s="37">
        <f>ROUND('Свод 2012'!T79*1.053,0)</f>
        <v>0</v>
      </c>
      <c r="U79" s="19">
        <v>435.49</v>
      </c>
      <c r="V79" s="18">
        <v>1</v>
      </c>
      <c r="W79" s="18">
        <v>7</v>
      </c>
      <c r="X79" s="18">
        <v>8</v>
      </c>
      <c r="Y79" s="18">
        <v>9</v>
      </c>
      <c r="Z79" s="18">
        <v>10</v>
      </c>
      <c r="AA79" s="18">
        <v>11</v>
      </c>
      <c r="AB79" s="18">
        <v>12</v>
      </c>
      <c r="AC79" s="18">
        <v>13</v>
      </c>
      <c r="AD79" s="18">
        <v>14</v>
      </c>
      <c r="AE79" s="18">
        <v>15</v>
      </c>
      <c r="AF79" s="18">
        <v>5</v>
      </c>
      <c r="AG79" s="18">
        <v>6</v>
      </c>
    </row>
    <row r="80" spans="1:33" ht="18.75">
      <c r="A80" s="71"/>
      <c r="B80" s="68"/>
      <c r="C80" s="11">
        <v>20</v>
      </c>
      <c r="D80" s="33" t="s">
        <v>128</v>
      </c>
      <c r="E80" s="42" t="s">
        <v>111</v>
      </c>
      <c r="F80" s="42"/>
      <c r="G80" s="37">
        <f>ROUND('Свод 2012'!G80*1.053,0)</f>
        <v>0</v>
      </c>
      <c r="H80" s="37">
        <f>ROUND('Свод 2012'!H80*1.053,0)</f>
        <v>0</v>
      </c>
      <c r="I80" s="37">
        <f>ROUND('Свод 2012'!I80*1.053,0)</f>
        <v>92</v>
      </c>
      <c r="J80" s="37">
        <f>ROUND('Свод 2012'!J80*1.053,0)</f>
        <v>76</v>
      </c>
      <c r="K80" s="37">
        <f>ROUND('Свод 2012'!K80*1.053,0)</f>
        <v>66</v>
      </c>
      <c r="L80" s="37">
        <f>ROUND('Свод 2012'!L80*1.053,0)</f>
        <v>57</v>
      </c>
      <c r="M80" s="37">
        <f>ROUND('Свод 2012'!M80*1.053,0)</f>
        <v>51</v>
      </c>
      <c r="N80" s="37">
        <f>ROUND('Свод 2012'!N80*1.053,0)</f>
        <v>46</v>
      </c>
      <c r="O80" s="37">
        <f>ROUND('Свод 2012'!O80*1.053,0)</f>
        <v>42</v>
      </c>
      <c r="P80" s="37">
        <f>ROUND('Свод 2012'!P80*1.053,0)</f>
        <v>38</v>
      </c>
      <c r="Q80" s="37">
        <f>ROUND('Свод 2012'!Q80*1.053,0)</f>
        <v>35</v>
      </c>
      <c r="R80" s="37">
        <f>ROUND('Свод 2012'!R80*1.053,0)</f>
        <v>33</v>
      </c>
      <c r="S80" s="37">
        <f>ROUND('Свод 2012'!S80*1.053,0)</f>
        <v>31</v>
      </c>
      <c r="T80" s="37">
        <f>ROUND('Свод 2012'!T80*1.053,0)</f>
        <v>0</v>
      </c>
      <c r="U80" s="19">
        <v>435.49</v>
      </c>
      <c r="V80" s="18">
        <v>1</v>
      </c>
      <c r="W80" s="18">
        <v>7</v>
      </c>
      <c r="X80" s="18">
        <v>8</v>
      </c>
      <c r="Y80" s="18">
        <v>9</v>
      </c>
      <c r="Z80" s="18">
        <v>10</v>
      </c>
      <c r="AA80" s="18">
        <v>11</v>
      </c>
      <c r="AB80" s="18">
        <v>12</v>
      </c>
      <c r="AC80" s="18">
        <v>13</v>
      </c>
      <c r="AD80" s="18">
        <v>14</v>
      </c>
      <c r="AE80" s="18">
        <v>15</v>
      </c>
      <c r="AF80" s="18">
        <v>5</v>
      </c>
      <c r="AG80" s="18">
        <v>6</v>
      </c>
    </row>
    <row r="81" spans="1:33" ht="18.75">
      <c r="A81" s="71"/>
      <c r="B81" s="68"/>
      <c r="C81" s="11">
        <v>20</v>
      </c>
      <c r="D81" s="33" t="s">
        <v>129</v>
      </c>
      <c r="E81" s="42" t="s">
        <v>112</v>
      </c>
      <c r="F81" s="42"/>
      <c r="G81" s="37">
        <f>ROUND('Свод 2012'!G81*1.053,0)</f>
        <v>0</v>
      </c>
      <c r="H81" s="37">
        <f>ROUND('Свод 2012'!H81*1.053,0)</f>
        <v>0</v>
      </c>
      <c r="I81" s="37">
        <f>ROUND('Свод 2012'!I81*1.053,0)</f>
        <v>92</v>
      </c>
      <c r="J81" s="37">
        <f>ROUND('Свод 2012'!J81*1.053,0)</f>
        <v>76</v>
      </c>
      <c r="K81" s="37">
        <f>ROUND('Свод 2012'!K81*1.053,0)</f>
        <v>66</v>
      </c>
      <c r="L81" s="37">
        <f>ROUND('Свод 2012'!L81*1.053,0)</f>
        <v>57</v>
      </c>
      <c r="M81" s="37">
        <f>ROUND('Свод 2012'!M81*1.053,0)</f>
        <v>51</v>
      </c>
      <c r="N81" s="37">
        <f>ROUND('Свод 2012'!N81*1.053,0)</f>
        <v>46</v>
      </c>
      <c r="O81" s="37">
        <f>ROUND('Свод 2012'!O81*1.053,0)</f>
        <v>42</v>
      </c>
      <c r="P81" s="37">
        <f>ROUND('Свод 2012'!P81*1.053,0)</f>
        <v>38</v>
      </c>
      <c r="Q81" s="37">
        <f>ROUND('Свод 2012'!Q81*1.053,0)</f>
        <v>35</v>
      </c>
      <c r="R81" s="37">
        <f>ROUND('Свод 2012'!R81*1.053,0)</f>
        <v>33</v>
      </c>
      <c r="S81" s="37">
        <f>ROUND('Свод 2012'!S81*1.053,0)</f>
        <v>31</v>
      </c>
      <c r="T81" s="37">
        <f>ROUND('Свод 2012'!T81*1.053,0)</f>
        <v>0</v>
      </c>
      <c r="U81" s="19">
        <v>435.49</v>
      </c>
      <c r="V81" s="18">
        <v>1</v>
      </c>
      <c r="W81" s="18">
        <v>7</v>
      </c>
      <c r="X81" s="18">
        <v>8</v>
      </c>
      <c r="Y81" s="18">
        <v>9</v>
      </c>
      <c r="Z81" s="18">
        <v>10</v>
      </c>
      <c r="AA81" s="18">
        <v>11</v>
      </c>
      <c r="AB81" s="18">
        <v>12</v>
      </c>
      <c r="AC81" s="18">
        <v>13</v>
      </c>
      <c r="AD81" s="18">
        <v>14</v>
      </c>
      <c r="AE81" s="18">
        <v>15</v>
      </c>
      <c r="AF81" s="18">
        <v>5</v>
      </c>
      <c r="AG81" s="18">
        <v>6</v>
      </c>
    </row>
    <row r="82" spans="1:33" ht="18.75">
      <c r="A82" s="72"/>
      <c r="B82" s="69"/>
      <c r="C82" s="11"/>
      <c r="D82" s="33" t="s">
        <v>215</v>
      </c>
      <c r="E82" s="39" t="s">
        <v>216</v>
      </c>
      <c r="F82" s="40"/>
      <c r="G82" s="37" t="s">
        <v>218</v>
      </c>
      <c r="H82" s="37" t="s">
        <v>219</v>
      </c>
      <c r="I82" s="37">
        <v>151</v>
      </c>
      <c r="J82" s="37">
        <v>126</v>
      </c>
      <c r="K82" s="37">
        <v>108</v>
      </c>
      <c r="L82" s="37">
        <v>95</v>
      </c>
      <c r="M82" s="37">
        <v>84</v>
      </c>
      <c r="N82" s="37">
        <v>76</v>
      </c>
      <c r="O82" s="37">
        <v>69</v>
      </c>
      <c r="P82" s="37">
        <v>63</v>
      </c>
      <c r="Q82" s="37">
        <v>59</v>
      </c>
      <c r="R82" s="37">
        <v>54</v>
      </c>
      <c r="S82" s="37">
        <v>51</v>
      </c>
      <c r="T82" s="38" t="s">
        <v>217</v>
      </c>
      <c r="U82" s="19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</row>
    <row r="83" spans="1:33" ht="18.75">
      <c r="A83" s="70" t="s">
        <v>94</v>
      </c>
      <c r="B83" s="67" t="s">
        <v>24</v>
      </c>
      <c r="C83" s="11">
        <v>60</v>
      </c>
      <c r="D83" s="33" t="s">
        <v>130</v>
      </c>
      <c r="E83" s="42" t="s">
        <v>74</v>
      </c>
      <c r="F83" s="42"/>
      <c r="G83" s="37">
        <f>ROUND('Свод 2012'!G82*1.053,0)</f>
        <v>0</v>
      </c>
      <c r="H83" s="37">
        <f>ROUND('Свод 2012'!H82*1.053,0)</f>
        <v>0</v>
      </c>
      <c r="I83" s="37">
        <f>ROUND('Свод 2012'!I82*1.053,0)</f>
        <v>135</v>
      </c>
      <c r="J83" s="37">
        <f>ROUND('Свод 2012'!J82*1.053,0)</f>
        <v>113</v>
      </c>
      <c r="K83" s="37">
        <f>ROUND('Свод 2012'!K82*1.053,0)</f>
        <v>96</v>
      </c>
      <c r="L83" s="37">
        <f>ROUND('Свод 2012'!L82*1.053,0)</f>
        <v>84</v>
      </c>
      <c r="M83" s="37">
        <f>ROUND('Свод 2012'!M82*1.053,0)</f>
        <v>75</v>
      </c>
      <c r="N83" s="37">
        <f>ROUND('Свод 2012'!N82*1.053,0)</f>
        <v>68</v>
      </c>
      <c r="O83" s="37">
        <f>ROUND('Свод 2012'!O82*1.053,0)</f>
        <v>61</v>
      </c>
      <c r="P83" s="37">
        <f>ROUND('Свод 2012'!P82*1.053,0)</f>
        <v>56</v>
      </c>
      <c r="Q83" s="37">
        <f>ROUND('Свод 2012'!Q82*1.053,0)</f>
        <v>52</v>
      </c>
      <c r="R83" s="37">
        <f>ROUND('Свод 2012'!R82*1.053,0)</f>
        <v>48</v>
      </c>
      <c r="S83" s="37">
        <f>ROUND('Свод 2012'!S82*1.053,0)</f>
        <v>45</v>
      </c>
      <c r="T83" s="37">
        <f>ROUND('Свод 2012'!T82*1.053,0)</f>
        <v>0</v>
      </c>
      <c r="U83" s="19">
        <v>641.41</v>
      </c>
      <c r="V83" s="18">
        <v>1</v>
      </c>
      <c r="W83" s="18">
        <v>7</v>
      </c>
      <c r="X83" s="18">
        <v>8</v>
      </c>
      <c r="Y83" s="18">
        <v>9</v>
      </c>
      <c r="Z83" s="18">
        <v>10</v>
      </c>
      <c r="AA83" s="18">
        <v>11</v>
      </c>
      <c r="AB83" s="18">
        <v>12</v>
      </c>
      <c r="AC83" s="18">
        <v>13</v>
      </c>
      <c r="AD83" s="18">
        <v>14</v>
      </c>
      <c r="AE83" s="18">
        <v>15</v>
      </c>
      <c r="AF83" s="18">
        <v>5</v>
      </c>
      <c r="AG83" s="18">
        <v>6</v>
      </c>
    </row>
    <row r="84" spans="1:33" ht="18.75">
      <c r="A84" s="71"/>
      <c r="B84" s="68"/>
      <c r="C84" s="11">
        <v>68</v>
      </c>
      <c r="D84" s="33" t="s">
        <v>131</v>
      </c>
      <c r="E84" s="42" t="s">
        <v>75</v>
      </c>
      <c r="F84" s="42"/>
      <c r="G84" s="37">
        <f>ROUND('Свод 2012'!G83*1.053,0)</f>
        <v>0</v>
      </c>
      <c r="H84" s="37">
        <f>ROUND('Свод 2012'!H83*1.053,0)</f>
        <v>0</v>
      </c>
      <c r="I84" s="37">
        <f>ROUND('Свод 2012'!I83*1.053,0)</f>
        <v>114</v>
      </c>
      <c r="J84" s="37">
        <f>ROUND('Свод 2012'!J83*1.053,0)</f>
        <v>95</v>
      </c>
      <c r="K84" s="37">
        <f>ROUND('Свод 2012'!K83*1.053,0)</f>
        <v>82</v>
      </c>
      <c r="L84" s="37">
        <f>ROUND('Свод 2012'!L83*1.053,0)</f>
        <v>72</v>
      </c>
      <c r="M84" s="37">
        <f>ROUND('Свод 2012'!M83*1.053,0)</f>
        <v>64</v>
      </c>
      <c r="N84" s="37">
        <f>ROUND('Свод 2012'!N83*1.053,0)</f>
        <v>57</v>
      </c>
      <c r="O84" s="37">
        <f>ROUND('Свод 2012'!O83*1.053,0)</f>
        <v>52</v>
      </c>
      <c r="P84" s="37">
        <f>ROUND('Свод 2012'!P83*1.053,0)</f>
        <v>48</v>
      </c>
      <c r="Q84" s="37">
        <f>ROUND('Свод 2012'!Q83*1.053,0)</f>
        <v>44</v>
      </c>
      <c r="R84" s="37">
        <f>ROUND('Свод 2012'!R83*1.053,0)</f>
        <v>41</v>
      </c>
      <c r="S84" s="37">
        <f>ROUND('Свод 2012'!S83*1.053,0)</f>
        <v>38</v>
      </c>
      <c r="T84" s="37">
        <f>ROUND('Свод 2012'!T83*1.053,0)</f>
        <v>0</v>
      </c>
      <c r="U84" s="19">
        <v>543.33</v>
      </c>
      <c r="V84" s="18">
        <v>1</v>
      </c>
      <c r="W84" s="18">
        <v>7</v>
      </c>
      <c r="X84" s="18">
        <v>8</v>
      </c>
      <c r="Y84" s="18">
        <v>9</v>
      </c>
      <c r="Z84" s="18">
        <v>10</v>
      </c>
      <c r="AA84" s="18">
        <v>11</v>
      </c>
      <c r="AB84" s="18">
        <v>12</v>
      </c>
      <c r="AC84" s="18">
        <v>13</v>
      </c>
      <c r="AD84" s="18">
        <v>14</v>
      </c>
      <c r="AE84" s="18">
        <v>15</v>
      </c>
      <c r="AF84" s="18">
        <v>5</v>
      </c>
      <c r="AG84" s="18">
        <v>6</v>
      </c>
    </row>
    <row r="85" spans="1:34" ht="18.75">
      <c r="A85" s="71"/>
      <c r="B85" s="68"/>
      <c r="C85" s="11">
        <v>2</v>
      </c>
      <c r="D85" s="33" t="s">
        <v>132</v>
      </c>
      <c r="E85" s="42" t="s">
        <v>146</v>
      </c>
      <c r="F85" s="42"/>
      <c r="G85" s="37">
        <f>ROUND('Свод 2012'!G84*1.053,0)</f>
        <v>0</v>
      </c>
      <c r="H85" s="37">
        <f>ROUND('Свод 2012'!H84*1.053,0)</f>
        <v>0</v>
      </c>
      <c r="I85" s="37">
        <f>ROUND('Свод 2012'!I84*1.053,0)</f>
        <v>0</v>
      </c>
      <c r="J85" s="37">
        <f>ROUND('Свод 2012'!J84*1.053,0)</f>
        <v>0</v>
      </c>
      <c r="K85" s="37">
        <f>ROUND('Свод 2012'!K84*1.053,0)</f>
        <v>0</v>
      </c>
      <c r="L85" s="37">
        <f>ROUND('Свод 2012'!L84*1.053,0)</f>
        <v>255</v>
      </c>
      <c r="M85" s="37">
        <f>ROUND('Свод 2012'!M84*1.053,0)</f>
        <v>227</v>
      </c>
      <c r="N85" s="37">
        <f>ROUND('Свод 2012'!N84*1.053,0)</f>
        <v>204</v>
      </c>
      <c r="O85" s="37">
        <f>ROUND('Свод 2012'!O84*1.053,0)</f>
        <v>186</v>
      </c>
      <c r="P85" s="37">
        <f>ROUND('Свод 2012'!P84*1.053,0)</f>
        <v>170</v>
      </c>
      <c r="Q85" s="37">
        <f>ROUND('Свод 2012'!Q84*1.053,0)</f>
        <v>157</v>
      </c>
      <c r="R85" s="37">
        <f>ROUND('Свод 2012'!R84*1.053,0)</f>
        <v>146</v>
      </c>
      <c r="S85" s="37">
        <f>ROUND('Свод 2012'!S84*1.053,0)</f>
        <v>0</v>
      </c>
      <c r="T85" s="37">
        <f>ROUND('Свод 2012'!T84*1.053,0)</f>
        <v>0</v>
      </c>
      <c r="U85" s="19">
        <v>1940.27</v>
      </c>
      <c r="V85" s="18">
        <v>1</v>
      </c>
      <c r="W85" s="18">
        <v>7</v>
      </c>
      <c r="X85" s="18">
        <v>8</v>
      </c>
      <c r="Y85" s="18">
        <v>9</v>
      </c>
      <c r="Z85" s="18">
        <v>10</v>
      </c>
      <c r="AA85" s="18">
        <v>11</v>
      </c>
      <c r="AB85" s="18">
        <v>12</v>
      </c>
      <c r="AC85" s="18">
        <v>13</v>
      </c>
      <c r="AD85" s="18">
        <v>14</v>
      </c>
      <c r="AE85" s="18">
        <v>15</v>
      </c>
      <c r="AF85" s="18">
        <v>5</v>
      </c>
      <c r="AG85" s="18">
        <v>6</v>
      </c>
      <c r="AH85" s="18"/>
    </row>
    <row r="86" spans="1:33" ht="18.75">
      <c r="A86" s="71"/>
      <c r="B86" s="68"/>
      <c r="C86" s="11">
        <v>128</v>
      </c>
      <c r="D86" s="33" t="s">
        <v>133</v>
      </c>
      <c r="E86" s="42" t="s">
        <v>83</v>
      </c>
      <c r="F86" s="42"/>
      <c r="G86" s="37">
        <f>ROUND('Свод 2012'!G85*1.053,0)</f>
        <v>0</v>
      </c>
      <c r="H86" s="37">
        <f>ROUND('Свод 2012'!H85*1.053,0)</f>
        <v>0</v>
      </c>
      <c r="I86" s="37">
        <f>ROUND('Свод 2012'!I85*1.053,0)</f>
        <v>68</v>
      </c>
      <c r="J86" s="37">
        <f>ROUND('Свод 2012'!J85*1.053,0)</f>
        <v>57</v>
      </c>
      <c r="K86" s="37">
        <f>ROUND('Свод 2012'!K85*1.053,0)</f>
        <v>49</v>
      </c>
      <c r="L86" s="37">
        <f>ROUND('Свод 2012'!L85*1.053,0)</f>
        <v>43</v>
      </c>
      <c r="M86" s="37">
        <f>ROUND('Свод 2012'!M85*1.053,0)</f>
        <v>38</v>
      </c>
      <c r="N86" s="37">
        <f>ROUND('Свод 2012'!N85*1.053,0)</f>
        <v>34</v>
      </c>
      <c r="O86" s="37">
        <f>ROUND('Свод 2012'!O85*1.053,0)</f>
        <v>31</v>
      </c>
      <c r="P86" s="37">
        <f>ROUND('Свод 2012'!P85*1.053,0)</f>
        <v>29</v>
      </c>
      <c r="Q86" s="37">
        <f>ROUND('Свод 2012'!Q85*1.053,0)</f>
        <v>26</v>
      </c>
      <c r="R86" s="37">
        <f>ROUND('Свод 2012'!R85*1.053,0)</f>
        <v>24</v>
      </c>
      <c r="S86" s="37">
        <f>ROUND('Свод 2012'!S85*1.053,0)</f>
        <v>23</v>
      </c>
      <c r="T86" s="37">
        <f>ROUND('Свод 2012'!T85*1.053,0)</f>
        <v>0</v>
      </c>
      <c r="U86" s="19">
        <v>325.2</v>
      </c>
      <c r="V86" s="18">
        <v>1</v>
      </c>
      <c r="W86" s="18">
        <v>7</v>
      </c>
      <c r="X86" s="18">
        <v>8</v>
      </c>
      <c r="Y86" s="18">
        <v>9</v>
      </c>
      <c r="Z86" s="18">
        <v>10</v>
      </c>
      <c r="AA86" s="18">
        <v>11</v>
      </c>
      <c r="AB86" s="18">
        <v>12</v>
      </c>
      <c r="AC86" s="18">
        <v>13</v>
      </c>
      <c r="AD86" s="18">
        <v>14</v>
      </c>
      <c r="AE86" s="18">
        <v>15</v>
      </c>
      <c r="AF86" s="18">
        <v>5</v>
      </c>
      <c r="AG86" s="18">
        <v>6</v>
      </c>
    </row>
    <row r="87" spans="1:33" ht="18.75">
      <c r="A87" s="71"/>
      <c r="B87" s="68"/>
      <c r="C87" s="11">
        <v>128</v>
      </c>
      <c r="D87" s="33" t="s">
        <v>134</v>
      </c>
      <c r="E87" s="42" t="s">
        <v>84</v>
      </c>
      <c r="F87" s="42"/>
      <c r="G87" s="37">
        <f>ROUND('Свод 2012'!G86*1.053,0)</f>
        <v>0</v>
      </c>
      <c r="H87" s="37">
        <f>ROUND('Свод 2012'!H86*1.053,0)</f>
        <v>0</v>
      </c>
      <c r="I87" s="37">
        <f>ROUND('Свод 2012'!I86*1.053,0)</f>
        <v>71</v>
      </c>
      <c r="J87" s="37">
        <f>ROUND('Свод 2012'!J86*1.053,0)</f>
        <v>59</v>
      </c>
      <c r="K87" s="37">
        <f>ROUND('Свод 2012'!K86*1.053,0)</f>
        <v>51</v>
      </c>
      <c r="L87" s="37">
        <f>ROUND('Свод 2012'!L86*1.053,0)</f>
        <v>45</v>
      </c>
      <c r="M87" s="37">
        <f>ROUND('Свод 2012'!M86*1.053,0)</f>
        <v>40</v>
      </c>
      <c r="N87" s="37">
        <f>ROUND('Свод 2012'!N86*1.053,0)</f>
        <v>36</v>
      </c>
      <c r="O87" s="37">
        <f>ROUND('Свод 2012'!O86*1.053,0)</f>
        <v>32</v>
      </c>
      <c r="P87" s="37">
        <f>ROUND('Свод 2012'!P86*1.053,0)</f>
        <v>30</v>
      </c>
      <c r="Q87" s="37">
        <f>ROUND('Свод 2012'!Q86*1.053,0)</f>
        <v>27</v>
      </c>
      <c r="R87" s="37">
        <f>ROUND('Свод 2012'!R86*1.053,0)</f>
        <v>25</v>
      </c>
      <c r="S87" s="37">
        <f>ROUND('Свод 2012'!S86*1.053,0)</f>
        <v>24</v>
      </c>
      <c r="T87" s="37">
        <f>ROUND('Свод 2012'!T86*1.053,0)</f>
        <v>0</v>
      </c>
      <c r="U87" s="19">
        <v>338.21</v>
      </c>
      <c r="V87" s="18">
        <v>1</v>
      </c>
      <c r="W87" s="18">
        <v>7</v>
      </c>
      <c r="X87" s="18">
        <v>8</v>
      </c>
      <c r="Y87" s="18">
        <v>9</v>
      </c>
      <c r="Z87" s="18">
        <v>10</v>
      </c>
      <c r="AA87" s="18">
        <v>11</v>
      </c>
      <c r="AB87" s="18">
        <v>12</v>
      </c>
      <c r="AC87" s="18">
        <v>13</v>
      </c>
      <c r="AD87" s="18">
        <v>14</v>
      </c>
      <c r="AE87" s="18">
        <v>15</v>
      </c>
      <c r="AF87" s="18">
        <v>5</v>
      </c>
      <c r="AG87" s="18">
        <v>6</v>
      </c>
    </row>
    <row r="88" spans="1:33" ht="18.75">
      <c r="A88" s="71"/>
      <c r="B88" s="68"/>
      <c r="C88" s="11">
        <v>72</v>
      </c>
      <c r="D88" s="33" t="s">
        <v>135</v>
      </c>
      <c r="E88" s="42" t="s">
        <v>51</v>
      </c>
      <c r="F88" s="42"/>
      <c r="G88" s="37">
        <f>ROUND('Свод 2012'!G87*1.053,0)</f>
        <v>448</v>
      </c>
      <c r="H88" s="37">
        <f>ROUND('Свод 2012'!H87*1.053,0)</f>
        <v>0</v>
      </c>
      <c r="I88" s="37">
        <f>ROUND('Свод 2012'!I87*1.053,0)</f>
        <v>0</v>
      </c>
      <c r="J88" s="37">
        <f>ROUND('Свод 2012'!J87*1.053,0)</f>
        <v>0</v>
      </c>
      <c r="K88" s="37">
        <f>ROUND('Свод 2012'!K87*1.053,0)</f>
        <v>0</v>
      </c>
      <c r="L88" s="37">
        <f>ROUND('Свод 2012'!L87*1.053,0)</f>
        <v>0</v>
      </c>
      <c r="M88" s="37">
        <f>ROUND('Свод 2012'!M87*1.053,0)</f>
        <v>0</v>
      </c>
      <c r="N88" s="37">
        <f>ROUND('Свод 2012'!N87*1.053,0)</f>
        <v>0</v>
      </c>
      <c r="O88" s="37">
        <f>ROUND('Свод 2012'!O87*1.053,0)</f>
        <v>0</v>
      </c>
      <c r="P88" s="37">
        <f>ROUND('Свод 2012'!P87*1.053,0)</f>
        <v>0</v>
      </c>
      <c r="Q88" s="37">
        <f>ROUND('Свод 2012'!Q87*1.053,0)</f>
        <v>0</v>
      </c>
      <c r="R88" s="37">
        <f>ROUND('Свод 2012'!R87*1.053,0)</f>
        <v>0</v>
      </c>
      <c r="S88" s="37">
        <f>ROUND('Свод 2012'!S87*1.053,0)</f>
        <v>0</v>
      </c>
      <c r="T88" s="37">
        <f>ROUND('Свод 2012'!T87*1.053,0)</f>
        <v>0</v>
      </c>
      <c r="U88" s="19">
        <v>425.92</v>
      </c>
      <c r="V88" s="18">
        <v>1</v>
      </c>
      <c r="W88" s="18">
        <v>7</v>
      </c>
      <c r="X88" s="18">
        <v>8</v>
      </c>
      <c r="Y88" s="18">
        <v>9</v>
      </c>
      <c r="Z88" s="18">
        <v>10</v>
      </c>
      <c r="AA88" s="18">
        <v>11</v>
      </c>
      <c r="AB88" s="18">
        <v>12</v>
      </c>
      <c r="AC88" s="18">
        <v>13</v>
      </c>
      <c r="AD88" s="18">
        <v>14</v>
      </c>
      <c r="AE88" s="18">
        <v>15</v>
      </c>
      <c r="AF88" s="18">
        <v>5</v>
      </c>
      <c r="AG88" s="18">
        <v>6</v>
      </c>
    </row>
    <row r="89" spans="1:33" ht="18.75">
      <c r="A89" s="71"/>
      <c r="B89" s="68"/>
      <c r="C89" s="11">
        <v>32</v>
      </c>
      <c r="D89" s="33" t="s">
        <v>136</v>
      </c>
      <c r="E89" s="42" t="s">
        <v>144</v>
      </c>
      <c r="F89" s="42"/>
      <c r="G89" s="37">
        <f>ROUND('Свод 2012'!G88*1.053,0)</f>
        <v>0</v>
      </c>
      <c r="H89" s="37">
        <f>ROUND('Свод 2012'!H88*1.053,0)</f>
        <v>0</v>
      </c>
      <c r="I89" s="37">
        <f>ROUND('Свод 2012'!I88*1.053,0)</f>
        <v>100</v>
      </c>
      <c r="J89" s="37">
        <f>ROUND('Свод 2012'!J88*1.053,0)</f>
        <v>84</v>
      </c>
      <c r="K89" s="37">
        <f>ROUND('Свод 2012'!K88*1.053,0)</f>
        <v>72</v>
      </c>
      <c r="L89" s="37">
        <f>ROUND('Свод 2012'!L88*1.053,0)</f>
        <v>63</v>
      </c>
      <c r="M89" s="37">
        <f>ROUND('Свод 2012'!M88*1.053,0)</f>
        <v>56</v>
      </c>
      <c r="N89" s="37">
        <f>ROUND('Свод 2012'!N88*1.053,0)</f>
        <v>50</v>
      </c>
      <c r="O89" s="37">
        <f>ROUND('Свод 2012'!O88*1.053,0)</f>
        <v>46</v>
      </c>
      <c r="P89" s="37">
        <f>ROUND('Свод 2012'!P88*1.053,0)</f>
        <v>42</v>
      </c>
      <c r="Q89" s="37">
        <f>ROUND('Свод 2012'!Q88*1.053,0)</f>
        <v>39</v>
      </c>
      <c r="R89" s="37">
        <f>ROUND('Свод 2012'!R88*1.053,0)</f>
        <v>36</v>
      </c>
      <c r="S89" s="37">
        <f>ROUND('Свод 2012'!S88*1.053,0)</f>
        <v>33</v>
      </c>
      <c r="T89" s="37">
        <f>ROUND('Свод 2012'!T88*1.053,0)</f>
        <v>0</v>
      </c>
      <c r="U89" s="19">
        <v>476.93</v>
      </c>
      <c r="V89" s="18">
        <v>1</v>
      </c>
      <c r="W89" s="18">
        <v>7</v>
      </c>
      <c r="X89" s="18">
        <v>8</v>
      </c>
      <c r="Y89" s="18">
        <v>9</v>
      </c>
      <c r="Z89" s="18">
        <v>10</v>
      </c>
      <c r="AA89" s="18">
        <v>11</v>
      </c>
      <c r="AB89" s="18">
        <v>12</v>
      </c>
      <c r="AC89" s="18">
        <v>13</v>
      </c>
      <c r="AD89" s="18">
        <v>14</v>
      </c>
      <c r="AE89" s="18">
        <v>15</v>
      </c>
      <c r="AF89" s="18">
        <v>5</v>
      </c>
      <c r="AG89" s="18">
        <v>6</v>
      </c>
    </row>
    <row r="90" spans="1:33" ht="18.75">
      <c r="A90" s="71"/>
      <c r="B90" s="68"/>
      <c r="C90" s="11">
        <v>144</v>
      </c>
      <c r="D90" s="33" t="s">
        <v>137</v>
      </c>
      <c r="E90" s="42" t="s">
        <v>145</v>
      </c>
      <c r="F90" s="42"/>
      <c r="G90" s="37">
        <f>ROUND('Свод 2012'!G89*1.053,0)</f>
        <v>0</v>
      </c>
      <c r="H90" s="37">
        <f>ROUND('Свод 2012'!H89*1.053,0)</f>
        <v>0</v>
      </c>
      <c r="I90" s="37">
        <f>ROUND('Свод 2012'!I89*1.053,0)</f>
        <v>101</v>
      </c>
      <c r="J90" s="37">
        <f>ROUND('Свод 2012'!J89*1.053,0)</f>
        <v>84</v>
      </c>
      <c r="K90" s="37">
        <f>ROUND('Свод 2012'!K89*1.053,0)</f>
        <v>72</v>
      </c>
      <c r="L90" s="37">
        <f>ROUND('Свод 2012'!L89*1.053,0)</f>
        <v>63</v>
      </c>
      <c r="M90" s="37">
        <f>ROUND('Свод 2012'!M89*1.053,0)</f>
        <v>56</v>
      </c>
      <c r="N90" s="37">
        <f>ROUND('Свод 2012'!N89*1.053,0)</f>
        <v>51</v>
      </c>
      <c r="O90" s="37">
        <f>ROUND('Свод 2012'!O89*1.053,0)</f>
        <v>46</v>
      </c>
      <c r="P90" s="37">
        <f>ROUND('Свод 2012'!P89*1.053,0)</f>
        <v>42</v>
      </c>
      <c r="Q90" s="37">
        <f>ROUND('Свод 2012'!Q89*1.053,0)</f>
        <v>39</v>
      </c>
      <c r="R90" s="37">
        <f>ROUND('Свод 2012'!R89*1.053,0)</f>
        <v>36</v>
      </c>
      <c r="S90" s="37">
        <f>ROUND('Свод 2012'!S89*1.053,0)</f>
        <v>34</v>
      </c>
      <c r="T90" s="37">
        <f>ROUND('Свод 2012'!T89*1.053,0)</f>
        <v>0</v>
      </c>
      <c r="U90" s="19">
        <v>480.99</v>
      </c>
      <c r="V90" s="18">
        <v>1</v>
      </c>
      <c r="W90" s="18">
        <v>7</v>
      </c>
      <c r="X90" s="18">
        <v>8</v>
      </c>
      <c r="Y90" s="18">
        <v>9</v>
      </c>
      <c r="Z90" s="18">
        <v>10</v>
      </c>
      <c r="AA90" s="18">
        <v>11</v>
      </c>
      <c r="AB90" s="18">
        <v>12</v>
      </c>
      <c r="AC90" s="18">
        <v>13</v>
      </c>
      <c r="AD90" s="18">
        <v>14</v>
      </c>
      <c r="AE90" s="18">
        <v>15</v>
      </c>
      <c r="AF90" s="18">
        <v>5</v>
      </c>
      <c r="AG90" s="18">
        <v>6</v>
      </c>
    </row>
    <row r="91" spans="1:34" ht="18.75">
      <c r="A91" s="71"/>
      <c r="B91" s="68"/>
      <c r="C91" s="11">
        <v>8</v>
      </c>
      <c r="D91" s="33" t="s">
        <v>138</v>
      </c>
      <c r="E91" s="42" t="s">
        <v>88</v>
      </c>
      <c r="F91" s="42"/>
      <c r="G91" s="37">
        <f>ROUND('Свод 2012'!G90*1.053,0)</f>
        <v>0</v>
      </c>
      <c r="H91" s="37">
        <f>ROUND('Свод 2012'!H90*1.053,0)</f>
        <v>0</v>
      </c>
      <c r="I91" s="37">
        <f>ROUND('Свод 2012'!I90*1.053,0)</f>
        <v>0</v>
      </c>
      <c r="J91" s="37">
        <f>ROUND('Свод 2012'!J90*1.053,0)</f>
        <v>0</v>
      </c>
      <c r="K91" s="37">
        <f>ROUND('Свод 2012'!K90*1.053,0)</f>
        <v>0</v>
      </c>
      <c r="L91" s="37">
        <f>ROUND('Свод 2012'!L90*1.053,0)</f>
        <v>0</v>
      </c>
      <c r="M91" s="37">
        <f>ROUND('Свод 2012'!M90*1.053,0)</f>
        <v>0</v>
      </c>
      <c r="N91" s="37">
        <f>ROUND('Свод 2012'!N90*1.053,0)</f>
        <v>0</v>
      </c>
      <c r="O91" s="37">
        <f>ROUND('Свод 2012'!O90*1.053,0)</f>
        <v>0</v>
      </c>
      <c r="P91" s="37">
        <f>ROUND('Свод 2012'!P90*1.053,0)</f>
        <v>0</v>
      </c>
      <c r="Q91" s="37">
        <f>ROUND('Свод 2012'!Q90*1.053,0)</f>
        <v>0</v>
      </c>
      <c r="R91" s="37">
        <f>ROUND('Свод 2012'!R90*1.053,0)</f>
        <v>0</v>
      </c>
      <c r="S91" s="37">
        <f>ROUND('Свод 2012'!S90*1.053,0)</f>
        <v>0</v>
      </c>
      <c r="T91" s="37">
        <f>ROUND('Свод 2012'!T90*1.053,0)</f>
        <v>80</v>
      </c>
      <c r="U91" s="19">
        <v>2287.99</v>
      </c>
      <c r="V91" s="18">
        <v>1</v>
      </c>
      <c r="W91" s="18">
        <v>7</v>
      </c>
      <c r="X91" s="18">
        <v>8</v>
      </c>
      <c r="Y91" s="18">
        <v>9</v>
      </c>
      <c r="Z91" s="18">
        <v>10</v>
      </c>
      <c r="AA91" s="18">
        <v>11</v>
      </c>
      <c r="AB91" s="18">
        <v>12</v>
      </c>
      <c r="AC91" s="18">
        <v>13</v>
      </c>
      <c r="AD91" s="18">
        <v>14</v>
      </c>
      <c r="AE91" s="18">
        <v>15</v>
      </c>
      <c r="AF91" s="18">
        <v>5</v>
      </c>
      <c r="AG91" s="18">
        <v>6</v>
      </c>
      <c r="AH91" s="18"/>
    </row>
    <row r="92" spans="1:33" ht="18.75">
      <c r="A92" s="71"/>
      <c r="B92" s="68"/>
      <c r="C92" s="11">
        <v>72</v>
      </c>
      <c r="D92" s="33" t="s">
        <v>139</v>
      </c>
      <c r="E92" s="42" t="s">
        <v>101</v>
      </c>
      <c r="F92" s="42"/>
      <c r="G92" s="37">
        <f>ROUND('Свод 2012'!G91*1.053,0)</f>
        <v>0</v>
      </c>
      <c r="H92" s="37">
        <f>ROUND('Свод 2012'!H91*1.053,0)</f>
        <v>0</v>
      </c>
      <c r="I92" s="37">
        <f>ROUND('Свод 2012'!I91*1.053,0)</f>
        <v>112</v>
      </c>
      <c r="J92" s="37">
        <f>ROUND('Свод 2012'!J91*1.053,0)</f>
        <v>93</v>
      </c>
      <c r="K92" s="37">
        <f>ROUND('Свод 2012'!K91*1.053,0)</f>
        <v>80</v>
      </c>
      <c r="L92" s="37">
        <f>ROUND('Свод 2012'!L91*1.053,0)</f>
        <v>70</v>
      </c>
      <c r="M92" s="37">
        <f>ROUND('Свод 2012'!M91*1.053,0)</f>
        <v>62</v>
      </c>
      <c r="N92" s="37">
        <f>ROUND('Свод 2012'!N91*1.053,0)</f>
        <v>56</v>
      </c>
      <c r="O92" s="37">
        <f>ROUND('Свод 2012'!O91*1.053,0)</f>
        <v>51</v>
      </c>
      <c r="P92" s="37">
        <f>ROUND('Свод 2012'!P91*1.053,0)</f>
        <v>47</v>
      </c>
      <c r="Q92" s="37">
        <f>ROUND('Свод 2012'!Q91*1.053,0)</f>
        <v>43</v>
      </c>
      <c r="R92" s="37">
        <f>ROUND('Свод 2012'!R91*1.053,0)</f>
        <v>40</v>
      </c>
      <c r="S92" s="37">
        <f>ROUND('Свод 2012'!S91*1.053,0)</f>
        <v>37</v>
      </c>
      <c r="T92" s="37">
        <f>ROUND('Свод 2012'!T91*1.053,0)</f>
        <v>0</v>
      </c>
      <c r="U92" s="19">
        <v>531.55</v>
      </c>
      <c r="V92" s="18">
        <v>1</v>
      </c>
      <c r="W92" s="18">
        <v>7</v>
      </c>
      <c r="X92" s="18">
        <v>8</v>
      </c>
      <c r="Y92" s="18">
        <v>9</v>
      </c>
      <c r="Z92" s="18">
        <v>10</v>
      </c>
      <c r="AA92" s="18">
        <v>11</v>
      </c>
      <c r="AB92" s="18">
        <v>12</v>
      </c>
      <c r="AC92" s="18">
        <v>13</v>
      </c>
      <c r="AD92" s="18">
        <v>14</v>
      </c>
      <c r="AE92" s="18">
        <v>15</v>
      </c>
      <c r="AF92" s="18">
        <v>5</v>
      </c>
      <c r="AG92" s="18">
        <v>6</v>
      </c>
    </row>
    <row r="93" spans="1:33" ht="18.75">
      <c r="A93" s="71"/>
      <c r="B93" s="68"/>
      <c r="C93" s="11">
        <v>180</v>
      </c>
      <c r="D93" s="33" t="s">
        <v>140</v>
      </c>
      <c r="E93" s="42" t="s">
        <v>143</v>
      </c>
      <c r="F93" s="42"/>
      <c r="G93" s="37">
        <f>ROUND('Свод 2012'!G92*1.053,0)</f>
        <v>0</v>
      </c>
      <c r="H93" s="37">
        <f>ROUND('Свод 2012'!H92*1.053,0)</f>
        <v>0</v>
      </c>
      <c r="I93" s="37">
        <f>ROUND('Свод 2012'!I92*1.053,0)</f>
        <v>110</v>
      </c>
      <c r="J93" s="37">
        <f>ROUND('Свод 2012'!J92*1.053,0)</f>
        <v>92</v>
      </c>
      <c r="K93" s="37">
        <f>ROUND('Свод 2012'!K92*1.053,0)</f>
        <v>78</v>
      </c>
      <c r="L93" s="37">
        <f>ROUND('Свод 2012'!L92*1.053,0)</f>
        <v>69</v>
      </c>
      <c r="M93" s="37">
        <f>ROUND('Свод 2012'!M92*1.053,0)</f>
        <v>61</v>
      </c>
      <c r="N93" s="37">
        <f>ROUND('Свод 2012'!N92*1.053,0)</f>
        <v>55</v>
      </c>
      <c r="O93" s="37">
        <f>ROUND('Свод 2012'!O92*1.053,0)</f>
        <v>50</v>
      </c>
      <c r="P93" s="37">
        <f>ROUND('Свод 2012'!P92*1.053,0)</f>
        <v>46</v>
      </c>
      <c r="Q93" s="37">
        <f>ROUND('Свод 2012'!Q92*1.053,0)</f>
        <v>42</v>
      </c>
      <c r="R93" s="37">
        <f>ROUND('Свод 2012'!R92*1.053,0)</f>
        <v>39</v>
      </c>
      <c r="S93" s="37">
        <f>ROUND('Свод 2012'!S92*1.053,0)</f>
        <v>37</v>
      </c>
      <c r="T93" s="37">
        <f>ROUND('Свод 2012'!T92*1.053,0)</f>
        <v>0</v>
      </c>
      <c r="U93" s="19">
        <v>521.59</v>
      </c>
      <c r="V93" s="18">
        <v>1</v>
      </c>
      <c r="W93" s="18">
        <v>7</v>
      </c>
      <c r="X93" s="18">
        <v>8</v>
      </c>
      <c r="Y93" s="18">
        <v>9</v>
      </c>
      <c r="Z93" s="18">
        <v>10</v>
      </c>
      <c r="AA93" s="18">
        <v>11</v>
      </c>
      <c r="AB93" s="18">
        <v>12</v>
      </c>
      <c r="AC93" s="18">
        <v>13</v>
      </c>
      <c r="AD93" s="18">
        <v>14</v>
      </c>
      <c r="AE93" s="18">
        <v>15</v>
      </c>
      <c r="AF93" s="18">
        <v>5</v>
      </c>
      <c r="AG93" s="18">
        <v>6</v>
      </c>
    </row>
    <row r="94" spans="1:33" ht="18.75">
      <c r="A94" s="72"/>
      <c r="B94" s="69"/>
      <c r="C94" s="11"/>
      <c r="D94" s="33" t="s">
        <v>220</v>
      </c>
      <c r="E94" s="39" t="s">
        <v>221</v>
      </c>
      <c r="F94" s="40"/>
      <c r="G94" s="37" t="s">
        <v>218</v>
      </c>
      <c r="H94" s="37">
        <f>ROUND('Свод 2012'!H93*1.053,0)</f>
        <v>0</v>
      </c>
      <c r="I94" s="37">
        <v>187</v>
      </c>
      <c r="J94" s="37">
        <v>156</v>
      </c>
      <c r="K94" s="37">
        <v>134</v>
      </c>
      <c r="L94" s="37">
        <v>117</v>
      </c>
      <c r="M94" s="37">
        <v>104</v>
      </c>
      <c r="N94" s="37">
        <v>94</v>
      </c>
      <c r="O94" s="37">
        <v>85</v>
      </c>
      <c r="P94" s="37">
        <v>78</v>
      </c>
      <c r="Q94" s="37">
        <v>72</v>
      </c>
      <c r="R94" s="37">
        <v>67</v>
      </c>
      <c r="S94" s="37">
        <v>62</v>
      </c>
      <c r="T94" s="37" t="s">
        <v>222</v>
      </c>
      <c r="U94" s="19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</row>
    <row r="95" spans="1:33" ht="39.75" customHeight="1">
      <c r="A95" s="43" t="s">
        <v>95</v>
      </c>
      <c r="B95" s="42" t="s">
        <v>46</v>
      </c>
      <c r="C95" s="11">
        <v>32</v>
      </c>
      <c r="D95" s="33" t="s">
        <v>141</v>
      </c>
      <c r="E95" s="42" t="s">
        <v>213</v>
      </c>
      <c r="F95" s="42"/>
      <c r="G95" s="37">
        <f>ROUND('Свод 2012'!G93*1.053,0)</f>
        <v>119</v>
      </c>
      <c r="H95" s="37">
        <f>ROUND('Свод 2012'!H93*1.053,0)</f>
        <v>0</v>
      </c>
      <c r="I95" s="37">
        <f>ROUND('Свод 2012'!I93*1.053,0)</f>
        <v>0</v>
      </c>
      <c r="J95" s="37">
        <f>ROUND('Свод 2012'!J93*1.053,0)</f>
        <v>0</v>
      </c>
      <c r="K95" s="37">
        <f>ROUND('Свод 2012'!K93*1.053,0)</f>
        <v>0</v>
      </c>
      <c r="L95" s="37">
        <f>ROUND('Свод 2012'!L93*1.053,0)</f>
        <v>0</v>
      </c>
      <c r="M95" s="37">
        <f>ROUND('Свод 2012'!M93*1.053,0)</f>
        <v>0</v>
      </c>
      <c r="N95" s="37">
        <f>ROUND('Свод 2012'!N93*1.053,0)</f>
        <v>0</v>
      </c>
      <c r="O95" s="37">
        <f>ROUND('Свод 2012'!O93*1.053,0)</f>
        <v>0</v>
      </c>
      <c r="P95" s="37">
        <f>ROUND('Свод 2012'!P93*1.053,0)</f>
        <v>0</v>
      </c>
      <c r="Q95" s="37">
        <f>ROUND('Свод 2012'!Q93*1.053,0)</f>
        <v>0</v>
      </c>
      <c r="R95" s="37">
        <f>ROUND('Свод 2012'!R93*1.053,0)</f>
        <v>0</v>
      </c>
      <c r="S95" s="37">
        <f>ROUND('Свод 2012'!S93*1.053,0)</f>
        <v>0</v>
      </c>
      <c r="T95" s="37">
        <f>ROUND('Свод 2012'!T93*1.053,0)</f>
        <v>0</v>
      </c>
      <c r="U95" s="19">
        <v>112.82</v>
      </c>
      <c r="V95" s="18">
        <v>1</v>
      </c>
      <c r="W95" s="18">
        <v>7</v>
      </c>
      <c r="X95" s="18">
        <v>8</v>
      </c>
      <c r="Y95" s="18">
        <v>9</v>
      </c>
      <c r="Z95" s="18">
        <v>10</v>
      </c>
      <c r="AA95" s="18">
        <v>11</v>
      </c>
      <c r="AB95" s="18">
        <v>12</v>
      </c>
      <c r="AC95" s="18">
        <v>13</v>
      </c>
      <c r="AD95" s="18">
        <v>14</v>
      </c>
      <c r="AE95" s="18">
        <v>15</v>
      </c>
      <c r="AF95" s="18">
        <v>5</v>
      </c>
      <c r="AG95" s="18">
        <v>6</v>
      </c>
    </row>
    <row r="96" spans="1:33" ht="39.75" customHeight="1">
      <c r="A96" s="43"/>
      <c r="B96" s="42"/>
      <c r="C96" s="11">
        <v>16</v>
      </c>
      <c r="D96" s="33" t="s">
        <v>142</v>
      </c>
      <c r="E96" s="42" t="s">
        <v>214</v>
      </c>
      <c r="F96" s="42"/>
      <c r="G96" s="37">
        <f>ROUND('Свод 2012'!G94*1.053,0)</f>
        <v>147</v>
      </c>
      <c r="H96" s="37">
        <f>ROUND('Свод 2012'!H94*1.053,0)</f>
        <v>0</v>
      </c>
      <c r="I96" s="37">
        <f>ROUND('Свод 2012'!I94*1.053,0)</f>
        <v>0</v>
      </c>
      <c r="J96" s="37">
        <f>ROUND('Свод 2012'!J94*1.053,0)</f>
        <v>0</v>
      </c>
      <c r="K96" s="37">
        <f>ROUND('Свод 2012'!K94*1.053,0)</f>
        <v>0</v>
      </c>
      <c r="L96" s="37">
        <f>ROUND('Свод 2012'!L94*1.053,0)</f>
        <v>0</v>
      </c>
      <c r="M96" s="37">
        <f>ROUND('Свод 2012'!M94*1.053,0)</f>
        <v>0</v>
      </c>
      <c r="N96" s="37">
        <f>ROUND('Свод 2012'!N94*1.053,0)</f>
        <v>0</v>
      </c>
      <c r="O96" s="37">
        <f>ROUND('Свод 2012'!O94*1.053,0)</f>
        <v>0</v>
      </c>
      <c r="P96" s="37">
        <f>ROUND('Свод 2012'!P94*1.053,0)</f>
        <v>0</v>
      </c>
      <c r="Q96" s="37">
        <f>ROUND('Свод 2012'!Q94*1.053,0)</f>
        <v>0</v>
      </c>
      <c r="R96" s="37">
        <f>ROUND('Свод 2012'!R94*1.053,0)</f>
        <v>0</v>
      </c>
      <c r="S96" s="37">
        <f>ROUND('Свод 2012'!S94*1.053,0)</f>
        <v>0</v>
      </c>
      <c r="T96" s="37">
        <f>ROUND('Свод 2012'!T94*1.053,0)</f>
        <v>0</v>
      </c>
      <c r="U96" s="19">
        <v>139.87</v>
      </c>
      <c r="V96" s="18">
        <v>1</v>
      </c>
      <c r="W96" s="18">
        <v>7</v>
      </c>
      <c r="X96" s="18">
        <v>8</v>
      </c>
      <c r="Y96" s="18">
        <v>9</v>
      </c>
      <c r="Z96" s="18">
        <v>10</v>
      </c>
      <c r="AA96" s="18">
        <v>11</v>
      </c>
      <c r="AB96" s="18">
        <v>12</v>
      </c>
      <c r="AC96" s="18">
        <v>13</v>
      </c>
      <c r="AD96" s="18">
        <v>14</v>
      </c>
      <c r="AE96" s="18">
        <v>15</v>
      </c>
      <c r="AF96" s="18">
        <v>5</v>
      </c>
      <c r="AG96" s="18">
        <v>6</v>
      </c>
    </row>
    <row r="97" spans="1:31" ht="18.75">
      <c r="A97" s="13"/>
      <c r="B97" s="14"/>
      <c r="C97" s="15"/>
      <c r="D97" s="34"/>
      <c r="E97" s="16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9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ht="18.75">
      <c r="A98" s="13"/>
      <c r="B98" s="14"/>
      <c r="C98" s="15"/>
      <c r="D98" s="34"/>
      <c r="E98" s="16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9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:4" ht="14.25" customHeight="1">
      <c r="A99" s="3"/>
      <c r="B99" s="2"/>
      <c r="C99" s="2"/>
      <c r="D99" s="12"/>
    </row>
    <row r="100" spans="1:4" ht="15.75">
      <c r="A100" s="7"/>
      <c r="B100" s="4"/>
      <c r="C100" s="4"/>
      <c r="D100" s="35"/>
    </row>
    <row r="101" spans="3:4" ht="15.75">
      <c r="C101" s="4"/>
      <c r="D101" s="35"/>
    </row>
  </sheetData>
  <sheetProtection/>
  <mergeCells count="118">
    <mergeCell ref="E90:F90"/>
    <mergeCell ref="E76:F76"/>
    <mergeCell ref="E77:F77"/>
    <mergeCell ref="E89:F89"/>
    <mergeCell ref="E91:F91"/>
    <mergeCell ref="E92:F92"/>
    <mergeCell ref="E82:F82"/>
    <mergeCell ref="B83:B94"/>
    <mergeCell ref="A83:A94"/>
    <mergeCell ref="E94:F94"/>
    <mergeCell ref="B65:B82"/>
    <mergeCell ref="A65:A82"/>
    <mergeCell ref="E93:F93"/>
    <mergeCell ref="E81:F81"/>
    <mergeCell ref="E84:F84"/>
    <mergeCell ref="E85:F85"/>
    <mergeCell ref="A95:A96"/>
    <mergeCell ref="B95:B96"/>
    <mergeCell ref="E95:F95"/>
    <mergeCell ref="E96:F96"/>
    <mergeCell ref="E83:F83"/>
    <mergeCell ref="E87:F87"/>
    <mergeCell ref="E88:F88"/>
    <mergeCell ref="E86:F86"/>
    <mergeCell ref="E70:F70"/>
    <mergeCell ref="E71:F71"/>
    <mergeCell ref="E72:F72"/>
    <mergeCell ref="E73:F73"/>
    <mergeCell ref="E74:F74"/>
    <mergeCell ref="E75:F75"/>
    <mergeCell ref="E78:F78"/>
    <mergeCell ref="E79:F79"/>
    <mergeCell ref="E80:F80"/>
    <mergeCell ref="E62:F62"/>
    <mergeCell ref="E63:F63"/>
    <mergeCell ref="E64:F64"/>
    <mergeCell ref="E65:F65"/>
    <mergeCell ref="E66:F66"/>
    <mergeCell ref="E67:F67"/>
    <mergeCell ref="E68:F68"/>
    <mergeCell ref="E69:F69"/>
    <mergeCell ref="E54:F54"/>
    <mergeCell ref="B55:S55"/>
    <mergeCell ref="A56:A64"/>
    <mergeCell ref="B56:B64"/>
    <mergeCell ref="E56:F56"/>
    <mergeCell ref="E57:F57"/>
    <mergeCell ref="E58:F58"/>
    <mergeCell ref="E59:F59"/>
    <mergeCell ref="E60:F60"/>
    <mergeCell ref="E61:F61"/>
    <mergeCell ref="A46:A54"/>
    <mergeCell ref="B46:B54"/>
    <mergeCell ref="E46:F46"/>
    <mergeCell ref="E47:F47"/>
    <mergeCell ref="E48:F48"/>
    <mergeCell ref="E49:F49"/>
    <mergeCell ref="E50:F50"/>
    <mergeCell ref="E51:F51"/>
    <mergeCell ref="E52:F52"/>
    <mergeCell ref="E53:F53"/>
    <mergeCell ref="A40:A45"/>
    <mergeCell ref="B40:B45"/>
    <mergeCell ref="E40:F40"/>
    <mergeCell ref="E41:F41"/>
    <mergeCell ref="E42:F42"/>
    <mergeCell ref="E43:F43"/>
    <mergeCell ref="E44:F44"/>
    <mergeCell ref="E45:F45"/>
    <mergeCell ref="A32:A39"/>
    <mergeCell ref="B32:B39"/>
    <mergeCell ref="E32:F32"/>
    <mergeCell ref="E33:F33"/>
    <mergeCell ref="E34:F34"/>
    <mergeCell ref="E35:F35"/>
    <mergeCell ref="E36:F36"/>
    <mergeCell ref="E37:F37"/>
    <mergeCell ref="E38:F38"/>
    <mergeCell ref="E39:F39"/>
    <mergeCell ref="A28:A31"/>
    <mergeCell ref="B28:B31"/>
    <mergeCell ref="E28:F28"/>
    <mergeCell ref="E29:F29"/>
    <mergeCell ref="E30:F30"/>
    <mergeCell ref="E31:F31"/>
    <mergeCell ref="A24:A25"/>
    <mergeCell ref="B24:B25"/>
    <mergeCell ref="D24:D25"/>
    <mergeCell ref="E24:E25"/>
    <mergeCell ref="A26:T26"/>
    <mergeCell ref="B27:S27"/>
    <mergeCell ref="B17:T17"/>
    <mergeCell ref="A18:A23"/>
    <mergeCell ref="B18:B23"/>
    <mergeCell ref="D18:D19"/>
    <mergeCell ref="E18:E19"/>
    <mergeCell ref="D20:D21"/>
    <mergeCell ref="E20:E21"/>
    <mergeCell ref="D22:D23"/>
    <mergeCell ref="E22:E23"/>
    <mergeCell ref="A15:A16"/>
    <mergeCell ref="B15:B16"/>
    <mergeCell ref="C15:C16"/>
    <mergeCell ref="D15:D16"/>
    <mergeCell ref="E15:F16"/>
    <mergeCell ref="G15:T15"/>
    <mergeCell ref="N8:T8"/>
    <mergeCell ref="N9:T9"/>
    <mergeCell ref="N10:T10"/>
    <mergeCell ref="N11:T11"/>
    <mergeCell ref="N12:T12"/>
    <mergeCell ref="A13:T13"/>
    <mergeCell ref="G1:S1"/>
    <mergeCell ref="G2:S2"/>
    <mergeCell ref="G3:S3"/>
    <mergeCell ref="G4:S4"/>
    <mergeCell ref="G5:S5"/>
    <mergeCell ref="N7:T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Бикметова А.А.</cp:lastModifiedBy>
  <cp:lastPrinted>2013-10-30T08:38:38Z</cp:lastPrinted>
  <dcterms:created xsi:type="dcterms:W3CDTF">2011-10-26T05:11:05Z</dcterms:created>
  <dcterms:modified xsi:type="dcterms:W3CDTF">2013-11-07T06:55:18Z</dcterms:modified>
  <cp:category/>
  <cp:version/>
  <cp:contentType/>
  <cp:contentStatus/>
</cp:coreProperties>
</file>